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0">'Úrslit'!$A$1:$AP$13</definedName>
  </definedNames>
  <calcPr fullCalcOnLoad="1"/>
</workbook>
</file>

<file path=xl/sharedStrings.xml><?xml version="1.0" encoding="utf-8"?>
<sst xmlns="http://schemas.openxmlformats.org/spreadsheetml/2006/main" count="445" uniqueCount="163">
  <si>
    <t>Íslandsmótið</t>
  </si>
  <si>
    <t xml:space="preserve">23. janúar - </t>
  </si>
  <si>
    <t>23. janúar.</t>
  </si>
  <si>
    <t>30. janúar.</t>
  </si>
  <si>
    <t>6. febrúar.</t>
  </si>
  <si>
    <t>13. febrúar.</t>
  </si>
  <si>
    <t>20. febrúar.</t>
  </si>
  <si>
    <t>27. febrúar.</t>
  </si>
  <si>
    <t>5. mars.</t>
  </si>
  <si>
    <t>12. mars.</t>
  </si>
  <si>
    <t>19. mars.</t>
  </si>
  <si>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</si>
  <si>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</si>
  <si>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</si>
  <si>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</si>
  <si>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</si>
  <si>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</si>
  <si>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</si>
  <si>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</si>
  <si>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Fálkar</t>
  </si>
  <si>
    <t>B</t>
  </si>
  <si>
    <t>C</t>
  </si>
  <si>
    <t>D</t>
  </si>
  <si>
    <t>E</t>
  </si>
  <si>
    <t>F</t>
  </si>
  <si>
    <t>G</t>
  </si>
  <si>
    <t>H</t>
  </si>
  <si>
    <t>I</t>
  </si>
  <si>
    <t>X</t>
  </si>
  <si>
    <t>Fífurnar</t>
  </si>
  <si>
    <t>Ísherjar</t>
  </si>
  <si>
    <t>Skytturnar</t>
  </si>
  <si>
    <t>Mammútar</t>
  </si>
  <si>
    <t>Rennusteinarnir</t>
  </si>
  <si>
    <t>Ís-lendingar</t>
  </si>
  <si>
    <t>Víkingar</t>
  </si>
  <si>
    <t>Svartagengið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</si>
  <si>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</si>
  <si>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</si>
  <si>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</si>
  <si>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</si>
  <si>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</si>
  <si>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</si>
  <si>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</si>
  <si>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</si>
  <si>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</si>
  <si>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>23/1</t>
  </si>
  <si>
    <t>30/1</t>
  </si>
  <si>
    <t>6/2</t>
  </si>
  <si>
    <t>13/2</t>
  </si>
  <si>
    <t>20/2</t>
  </si>
  <si>
    <t>27/2</t>
  </si>
  <si>
    <t>5/3</t>
  </si>
  <si>
    <t>12/3</t>
  </si>
  <si>
    <t>19/3</t>
  </si>
  <si>
    <t xml:space="preserve">Íslandsmótið </t>
  </si>
  <si>
    <t>Árni Arason</t>
  </si>
  <si>
    <t>Björn Sigmundsson</t>
  </si>
  <si>
    <t>Davíð Valsson</t>
  </si>
  <si>
    <t>Júlíus Arason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</si>
  <si>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</si>
  <si>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</si>
  <si>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</si>
  <si>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</si>
  <si>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</si>
  <si>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</si>
  <si>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Bjarni Harðarson</t>
  </si>
  <si>
    <t>Haraldur Ingólfsson</t>
  </si>
  <si>
    <t>Hallgrímur Valsson</t>
  </si>
  <si>
    <t>Hannela Matthíasdóttir</t>
  </si>
  <si>
    <t>Jón Einar Jóhannsson</t>
  </si>
  <si>
    <t>(Kristín B. Jónsdóttir)</t>
  </si>
  <si>
    <t>Karl Ólafur Hinriksson</t>
  </si>
  <si>
    <t>Sævar Sveinbjörnsson</t>
  </si>
  <si>
    <t>Jens Kristinn Gíslason</t>
  </si>
  <si>
    <t>Eiríkur Bóasson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</si>
  <si>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</si>
  <si>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</si>
  <si>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</si>
  <si>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</si>
  <si>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</si>
  <si>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</si>
  <si>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</si>
  <si>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Pálmi Þorsteinsson</t>
  </si>
  <si>
    <t>Ágúst Hilmarsson</t>
  </si>
  <si>
    <t>Brynjólfur Magnússon</t>
  </si>
  <si>
    <t>Jón S. Hansen</t>
  </si>
  <si>
    <t>Erling Tom Erlingsson</t>
  </si>
  <si>
    <t>Sigurgeir Haraldsson</t>
  </si>
  <si>
    <t>Leifur Ólafsson</t>
  </si>
  <si>
    <t>Tryggvi Þór Gunnarsson</t>
  </si>
  <si>
    <t>Ómar Ólafsson</t>
  </si>
  <si>
    <t>Sigfús Sigfússon</t>
  </si>
  <si>
    <t>Gísli Jón Kristinsson</t>
  </si>
  <si>
    <t>Jóhann Björgvinsson</t>
  </si>
  <si>
    <t>Kristján Þorkelsson</t>
  </si>
  <si>
    <t>Rannveig Jóhannsdóttir</t>
  </si>
  <si>
    <t>Íslandsmótið 2012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</si>
  <si>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</si>
  <si>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</si>
  <si>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</si>
  <si>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</si>
  <si>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</si>
  <si>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</si>
  <si>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</si>
  <si>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</si>
  <si>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</si>
  <si>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</si>
  <si>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</si>
  <si>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</si>
  <si>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</si>
  <si>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</si>
  <si>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</si>
  <si>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</si>
  <si>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</si>
  <si>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</si>
  <si>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</si>
  <si>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</si>
  <si>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</si>
  <si>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</si>
  <si>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</si>
  <si>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</si>
  <si>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</si>
  <si>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</si>
  <si>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</si>
  <si>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</si>
  <si>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</si>
  <si>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</si>
  <si>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</si>
  <si>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</si>
  <si>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</si>
  <si>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</si>
  <si>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</si>
  <si>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</si>
  <si>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</si>
  <si>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</si>
  <si>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</si>
  <si>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</si>
  <si>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</si>
  <si>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</si>
  <si>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</si>
  <si>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</si>
  <si>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</si>
  <si>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</si>
  <si>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</si>
  <si>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</si>
  <si>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</si>
  <si>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</si>
  <si>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</si>
  <si>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</si>
  <si>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</si>
  <si>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</si>
  <si>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</si>
  <si>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</si>
  <si>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</si>
  <si>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</si>
  <si>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</si>
  <si>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</si>
  <si>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</si>
  <si>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Vilborg Sveinbjörnsdóttir</t>
  </si>
  <si>
    <t>Jóhann Ingi Einarsson</t>
  </si>
  <si>
    <t>Úrslitakeppni.</t>
  </si>
  <si>
    <t>26. mars 2012.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</si>
</sst>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9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textRotation="90"/>
    </xf>
    <xf numFmtId="165" fontId="6" fillId="0" borderId="11" xfId="0" applyNumberFormat="1" applyFont="1" applyFill="1" applyBorder="1" applyAlignment="1">
      <alignment horizontal="center" vertical="center" textRotation="90"/>
    </xf>
    <xf numFmtId="165" fontId="6" fillId="0" borderId="12" xfId="0" applyNumberFormat="1" applyFont="1" applyFill="1" applyBorder="1" applyAlignment="1">
      <alignment horizontal="center" vertical="center" textRotation="90"/>
    </xf>
    <xf numFmtId="165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indent="1"/>
    </xf>
    <xf numFmtId="0" fontId="7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35" xfId="56" applyBorder="1">
      <alignment/>
      <protection/>
    </xf>
    <xf numFmtId="0" fontId="1" fillId="0" borderId="36" xfId="56" applyBorder="1">
      <alignment/>
      <protection/>
    </xf>
    <xf numFmtId="0" fontId="1" fillId="0" borderId="21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37" xfId="56" applyFont="1" applyFill="1" applyBorder="1" applyAlignment="1">
      <alignment horizontal="center" vertical="center"/>
      <protection/>
    </xf>
    <xf numFmtId="0" fontId="8" fillId="0" borderId="38" xfId="56" applyFont="1" applyFill="1" applyBorder="1" applyAlignment="1">
      <alignment horizontal="center" vertical="center"/>
      <protection/>
    </xf>
    <xf numFmtId="0" fontId="1" fillId="0" borderId="39" xfId="56" applyFont="1" applyFill="1" applyBorder="1" applyAlignment="1">
      <alignment horizontal="center" vertical="center"/>
      <protection/>
    </xf>
    <xf numFmtId="0" fontId="1" fillId="0" borderId="40" xfId="56" applyFill="1" applyBorder="1" applyAlignment="1">
      <alignment horizontal="center" vertical="center"/>
      <protection/>
    </xf>
    <xf numFmtId="0" fontId="1" fillId="0" borderId="39" xfId="56" applyFill="1" applyBorder="1" applyAlignment="1">
      <alignment horizontal="center" vertical="center"/>
      <protection/>
    </xf>
    <xf numFmtId="0" fontId="1" fillId="0" borderId="41" xfId="56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1" fillId="0" borderId="43" xfId="56" applyFont="1" applyFill="1" applyBorder="1" applyAlignment="1">
      <alignment horizontal="center" vertical="center"/>
      <protection/>
    </xf>
    <xf numFmtId="0" fontId="12" fillId="0" borderId="43" xfId="56" applyFont="1" applyFill="1" applyBorder="1" applyAlignment="1">
      <alignment horizontal="center" vertical="center"/>
      <protection/>
    </xf>
    <xf numFmtId="0" fontId="13" fillId="0" borderId="43" xfId="56" applyFont="1" applyFill="1" applyBorder="1" applyAlignment="1">
      <alignment horizontal="center" vertical="center"/>
      <protection/>
    </xf>
    <xf numFmtId="0" fontId="5" fillId="0" borderId="37" xfId="56" applyFont="1" applyFill="1" applyBorder="1" applyAlignment="1">
      <alignment horizontal="center" vertical="center"/>
      <protection/>
    </xf>
    <xf numFmtId="0" fontId="5" fillId="0" borderId="38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45" xfId="56" applyNumberFormat="1" applyFont="1" applyFill="1" applyBorder="1" applyAlignment="1">
      <alignment horizontal="center" vertical="center"/>
      <protection/>
    </xf>
    <xf numFmtId="0" fontId="12" fillId="0" borderId="39" xfId="56" applyFont="1" applyFill="1" applyBorder="1" applyAlignment="1">
      <alignment horizontal="center" vertical="center"/>
      <protection/>
    </xf>
    <xf numFmtId="0" fontId="13" fillId="0" borderId="39" xfId="56" applyFont="1" applyFill="1" applyBorder="1" applyAlignment="1">
      <alignment horizontal="center" vertical="center"/>
      <protection/>
    </xf>
    <xf numFmtId="0" fontId="5" fillId="0" borderId="30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35" xfId="56" applyFont="1" applyBorder="1" applyAlignment="1">
      <alignment horizontal="center" vertical="center"/>
      <protection/>
    </xf>
    <xf numFmtId="0" fontId="3" fillId="0" borderId="36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47" xfId="56" applyFont="1" applyFill="1" applyBorder="1" applyAlignment="1">
      <alignment horizontal="center" vertical="center"/>
      <protection/>
    </xf>
    <xf numFmtId="0" fontId="8" fillId="0" borderId="48" xfId="56" applyFont="1" applyFill="1" applyBorder="1" applyAlignment="1">
      <alignment horizontal="center" vertical="center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49" xfId="55" applyFont="1" applyBorder="1">
      <alignment/>
      <protection/>
    </xf>
    <xf numFmtId="0" fontId="0" fillId="0" borderId="0" xfId="55" applyFont="1">
      <alignment/>
      <protection/>
    </xf>
    <xf numFmtId="0" fontId="4" fillId="0" borderId="40" xfId="55" applyFont="1" applyBorder="1">
      <alignment/>
      <protection/>
    </xf>
    <xf numFmtId="0" fontId="4" fillId="0" borderId="50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9" fillId="0" borderId="0" xfId="55" applyFont="1" applyBorder="1" applyAlignment="1">
      <alignment vertical="center"/>
      <protection/>
    </xf>
    <xf numFmtId="0" fontId="19" fillId="0" borderId="0" xfId="0" applyFont="1" applyBorder="1" applyAlignment="1">
      <alignment horizontal="left" vertical="center" indent="1"/>
    </xf>
    <xf numFmtId="166" fontId="20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1" fillId="0" borderId="0" xfId="55" applyFont="1" applyBorder="1">
      <alignment/>
      <protection/>
    </xf>
    <xf numFmtId="0" fontId="19" fillId="0" borderId="36" xfId="55" applyFont="1" applyBorder="1" applyAlignment="1">
      <alignment horizontal="left" vertical="center" indent="1"/>
      <protection/>
    </xf>
    <xf numFmtId="0" fontId="23" fillId="0" borderId="36" xfId="0" applyFont="1" applyBorder="1" applyAlignment="1">
      <alignment horizontal="center" vertical="center"/>
    </xf>
    <xf numFmtId="0" fontId="21" fillId="0" borderId="36" xfId="55" applyFont="1" applyBorder="1" applyAlignment="1">
      <alignment horizontal="center" vertical="center"/>
      <protection/>
    </xf>
    <xf numFmtId="0" fontId="24" fillId="0" borderId="36" xfId="55" applyFont="1" applyBorder="1" applyAlignment="1">
      <alignment horizontal="center" vertical="center"/>
      <protection/>
    </xf>
    <xf numFmtId="0" fontId="22" fillId="0" borderId="36" xfId="55" applyFont="1" applyBorder="1" applyAlignment="1">
      <alignment horizontal="left" vertical="center" indent="1"/>
      <protection/>
    </xf>
    <xf numFmtId="0" fontId="21" fillId="0" borderId="36" xfId="0" applyFont="1" applyBorder="1" applyAlignment="1">
      <alignment horizontal="center" vertical="center"/>
    </xf>
    <xf numFmtId="0" fontId="21" fillId="0" borderId="36" xfId="55" applyFont="1" applyBorder="1" applyAlignment="1">
      <alignment vertical="center"/>
      <protection/>
    </xf>
    <xf numFmtId="0" fontId="21" fillId="0" borderId="0" xfId="55" applyFont="1" applyBorder="1" applyAlignment="1">
      <alignment horizontal="left" indent="1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/>
    </xf>
    <xf numFmtId="0" fontId="7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165" fontId="5" fillId="0" borderId="58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164" fontId="1" fillId="0" borderId="59" xfId="0" applyNumberFormat="1" applyFont="1" applyFill="1" applyBorder="1" applyAlignment="1">
      <alignment horizontal="center" vertical="center"/>
    </xf>
    <xf numFmtId="165" fontId="6" fillId="0" borderId="60" xfId="0" applyNumberFormat="1" applyFont="1" applyFill="1" applyBorder="1" applyAlignment="1">
      <alignment horizontal="center" vertical="center"/>
    </xf>
    <xf numFmtId="164" fontId="1" fillId="0" borderId="61" xfId="0" applyNumberFormat="1" applyFont="1" applyFill="1" applyBorder="1" applyAlignment="1">
      <alignment horizontal="center" vertical="center"/>
    </xf>
    <xf numFmtId="165" fontId="1" fillId="0" borderId="62" xfId="0" applyNumberFormat="1" applyFont="1" applyFill="1" applyBorder="1" applyAlignment="1">
      <alignment horizontal="center" vertical="center" textRotation="90" wrapText="1"/>
    </xf>
    <xf numFmtId="164" fontId="1" fillId="34" borderId="59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1" fillId="34" borderId="61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34" borderId="64" xfId="0" applyNumberFormat="1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>
      <alignment horizontal="center" vertical="center"/>
    </xf>
    <xf numFmtId="0" fontId="5" fillId="0" borderId="66" xfId="56" applyFont="1" applyFill="1" applyBorder="1" applyAlignment="1">
      <alignment horizontal="center"/>
      <protection/>
    </xf>
    <xf numFmtId="0" fontId="1" fillId="0" borderId="67" xfId="56" applyFont="1" applyFill="1" applyBorder="1" applyAlignment="1">
      <alignment horizontal="center" textRotation="255"/>
      <protection/>
    </xf>
    <xf numFmtId="0" fontId="8" fillId="0" borderId="37" xfId="56" applyFont="1" applyFill="1" applyBorder="1" applyAlignment="1">
      <alignment horizontal="center" vertical="center"/>
      <protection/>
    </xf>
    <xf numFmtId="0" fontId="8" fillId="0" borderId="44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 textRotation="90"/>
      <protection/>
    </xf>
    <xf numFmtId="0" fontId="1" fillId="0" borderId="39" xfId="56" applyFont="1" applyFill="1" applyBorder="1" applyAlignment="1">
      <alignment horizontal="center" vertical="center"/>
      <protection/>
    </xf>
    <xf numFmtId="0" fontId="5" fillId="0" borderId="68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center" vertical="center" textRotation="90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36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69" xfId="56" applyFont="1" applyBorder="1" applyAlignment="1">
      <alignment horizontal="center"/>
      <protection/>
    </xf>
    <xf numFmtId="0" fontId="3" fillId="0" borderId="36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68" xfId="56" applyFont="1" applyFill="1" applyBorder="1" applyAlignment="1">
      <alignment horizontal="center" vertical="center"/>
      <protection/>
    </xf>
    <xf numFmtId="0" fontId="5" fillId="0" borderId="70" xfId="56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71" xfId="55" applyFont="1" applyBorder="1" applyAlignment="1">
      <alignment horizontal="center" vertical="center" wrapText="1"/>
      <protection/>
    </xf>
    <xf numFmtId="0" fontId="18" fillId="0" borderId="71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9" fillId="0" borderId="0" xfId="0" applyNumberFormat="1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85" zoomScaleNormal="85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28.57421875" style="0" customWidth="1"/>
    <col min="3" max="38" width="2.8515625" style="0" customWidth="1"/>
    <col min="39" max="39" width="6.57421875" style="0" customWidth="1"/>
    <col min="40" max="40" width="2.8515625" style="0" customWidth="1"/>
    <col min="41" max="41" width="8.28125" style="0" customWidth="1"/>
    <col min="42" max="42" width="5.8515625" style="0" customWidth="1"/>
    <col min="43" max="43" width="24.140625" style="0" customWidth="1"/>
  </cols>
  <sheetData>
    <row r="1" spans="1:42" ht="4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 s="1"/>
      <c r="AN1" s="1"/>
      <c r="AO1" s="1"/>
      <c r="AP1" s="1"/>
    </row>
    <row r="2" spans="1:42" s="3" customFormat="1" ht="18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s="4" customFormat="1" ht="27" customHeight="1" thickBot="1">
      <c r="A3" s="125"/>
      <c r="B3" s="125"/>
      <c r="C3" s="122" t="s">
        <v>2</v>
      </c>
      <c r="D3" s="122"/>
      <c r="E3" s="122"/>
      <c r="F3" s="122"/>
      <c r="G3" s="122" t="s">
        <v>3</v>
      </c>
      <c r="H3" s="122"/>
      <c r="I3" s="122"/>
      <c r="J3" s="122"/>
      <c r="K3" s="122" t="s">
        <v>4</v>
      </c>
      <c r="L3" s="122"/>
      <c r="M3" s="122"/>
      <c r="N3" s="122"/>
      <c r="O3" s="122" t="s">
        <v>5</v>
      </c>
      <c r="P3" s="122"/>
      <c r="Q3" s="122"/>
      <c r="R3" s="122"/>
      <c r="S3" s="122" t="s">
        <v>6</v>
      </c>
      <c r="T3" s="122"/>
      <c r="U3" s="122"/>
      <c r="V3" s="122"/>
      <c r="W3" s="122" t="s">
        <v>7</v>
      </c>
      <c r="X3" s="122"/>
      <c r="Y3" s="122"/>
      <c r="Z3" s="122"/>
      <c r="AA3" s="122" t="s">
        <v>8</v>
      </c>
      <c r="AB3" s="122"/>
      <c r="AC3" s="122"/>
      <c r="AD3" s="122"/>
      <c r="AE3" s="122" t="s">
        <v>9</v>
      </c>
      <c r="AF3" s="122"/>
      <c r="AG3" s="122"/>
      <c r="AH3" s="122"/>
      <c r="AI3" s="122" t="s">
        <v>10</v>
      </c>
      <c r="AJ3" s="122"/>
      <c r="AK3" s="122"/>
      <c r="AL3" s="122"/>
      <c r="AM3" s="127" t="s">
        <v>11</v>
      </c>
      <c r="AN3" s="127"/>
      <c r="AO3" s="127"/>
      <c r="AP3" s="127"/>
    </row>
    <row r="4" spans="1:42" ht="100.5" customHeight="1">
      <c r="A4" s="125"/>
      <c r="B4" s="125"/>
      <c r="C4" s="5" t="s">
        <v>12</v>
      </c>
      <c r="D4" s="6" t="s">
        <v>13</v>
      </c>
      <c r="E4" s="123" t="s">
        <v>14</v>
      </c>
      <c r="F4" s="123"/>
      <c r="G4" s="5" t="s">
        <v>12</v>
      </c>
      <c r="H4" s="6" t="s">
        <v>13</v>
      </c>
      <c r="I4" s="123" t="s">
        <v>14</v>
      </c>
      <c r="J4" s="123"/>
      <c r="K4" s="5" t="s">
        <v>12</v>
      </c>
      <c r="L4" s="6" t="s">
        <v>13</v>
      </c>
      <c r="M4" s="123" t="s">
        <v>14</v>
      </c>
      <c r="N4" s="123"/>
      <c r="O4" s="5" t="s">
        <v>12</v>
      </c>
      <c r="P4" s="6" t="s">
        <v>13</v>
      </c>
      <c r="Q4" s="123" t="s">
        <v>14</v>
      </c>
      <c r="R4" s="123"/>
      <c r="S4" s="5" t="s">
        <v>12</v>
      </c>
      <c r="T4" s="6" t="s">
        <v>13</v>
      </c>
      <c r="U4" s="123" t="s">
        <v>14</v>
      </c>
      <c r="V4" s="123"/>
      <c r="W4" s="5" t="s">
        <v>12</v>
      </c>
      <c r="X4" s="6" t="s">
        <v>13</v>
      </c>
      <c r="Y4" s="123" t="s">
        <v>14</v>
      </c>
      <c r="Z4" s="123"/>
      <c r="AA4" s="5" t="s">
        <v>12</v>
      </c>
      <c r="AB4" s="6" t="s">
        <v>13</v>
      </c>
      <c r="AC4" s="123" t="s">
        <v>14</v>
      </c>
      <c r="AD4" s="123"/>
      <c r="AE4" s="5" t="s">
        <v>12</v>
      </c>
      <c r="AF4" s="6" t="s">
        <v>13</v>
      </c>
      <c r="AG4" s="123" t="s">
        <v>14</v>
      </c>
      <c r="AH4" s="123"/>
      <c r="AI4" s="5" t="s">
        <v>12</v>
      </c>
      <c r="AJ4" s="6" t="s">
        <v>13</v>
      </c>
      <c r="AK4" s="123" t="s">
        <v>14</v>
      </c>
      <c r="AL4" s="123"/>
      <c r="AM4" s="7" t="s">
        <v>15</v>
      </c>
      <c r="AN4" s="129" t="s">
        <v>16</v>
      </c>
      <c r="AO4" s="129"/>
      <c r="AP4" s="8" t="s">
        <v>17</v>
      </c>
    </row>
    <row r="5" spans="1:42" ht="35.25" customHeight="1">
      <c r="A5" s="9" t="s">
        <v>18</v>
      </c>
      <c r="B5" s="10" t="s">
        <v>19</v>
      </c>
      <c r="C5" s="11"/>
      <c r="D5" s="12"/>
      <c r="E5" s="130"/>
      <c r="F5" s="130"/>
      <c r="G5" s="13" t="s">
        <v>20</v>
      </c>
      <c r="H5" s="14">
        <v>1</v>
      </c>
      <c r="I5" s="126">
        <v>185.4</v>
      </c>
      <c r="J5" s="126"/>
      <c r="K5" s="120" t="s">
        <v>21</v>
      </c>
      <c r="L5" s="121">
        <v>1</v>
      </c>
      <c r="M5" s="131">
        <v>37</v>
      </c>
      <c r="N5" s="131"/>
      <c r="O5" s="13" t="s">
        <v>22</v>
      </c>
      <c r="P5" s="14">
        <v>1</v>
      </c>
      <c r="Q5" s="126">
        <v>110</v>
      </c>
      <c r="R5" s="126"/>
      <c r="S5" s="13" t="s">
        <v>23</v>
      </c>
      <c r="T5" s="14">
        <v>0</v>
      </c>
      <c r="U5" s="126">
        <v>60</v>
      </c>
      <c r="V5" s="126"/>
      <c r="W5" s="13" t="s">
        <v>24</v>
      </c>
      <c r="X5" s="14">
        <v>1</v>
      </c>
      <c r="Y5" s="126">
        <v>185.4</v>
      </c>
      <c r="Z5" s="126"/>
      <c r="AA5" s="13" t="s">
        <v>25</v>
      </c>
      <c r="AB5" s="14">
        <v>1</v>
      </c>
      <c r="AC5" s="126">
        <v>107</v>
      </c>
      <c r="AD5" s="126"/>
      <c r="AE5" s="13" t="s">
        <v>26</v>
      </c>
      <c r="AF5" s="14">
        <v>0</v>
      </c>
      <c r="AG5" s="126">
        <v>32</v>
      </c>
      <c r="AH5" s="126"/>
      <c r="AI5" s="13" t="s">
        <v>27</v>
      </c>
      <c r="AJ5" s="14">
        <v>1</v>
      </c>
      <c r="AK5" s="126">
        <v>115</v>
      </c>
      <c r="AL5" s="126"/>
      <c r="AM5" s="15">
        <f>D5+H5+L5+P5+T5+X5+AB5+AF5+AJ5</f>
        <v>6</v>
      </c>
      <c r="AN5" s="132">
        <f>_xlfn.IFERROR((AVERAGE(E5,I5,M5,Q5,U5,Y5,AC5,AG5,AK5)-MAX(E5,I5,M5,Q5,U5,Y5,AC5,AG5,AK5)/COUNTA(E5,I5,M5,Q5,U5,Y5,AC5,AG5,AK5))*COUNTA(E5,I5,M5,Q5,U5,Y5,AC5,AG5,AK5)/(COUNTA(E5,I5,M5,Q5,U5,Y5,AC5,AG5,AK5)-1),0)</f>
        <v>92.34285714285714</v>
      </c>
      <c r="AO5" s="132"/>
      <c r="AP5" s="16">
        <v>3</v>
      </c>
    </row>
    <row r="6" spans="1:45" s="4" customFormat="1" ht="35.25" customHeight="1">
      <c r="A6" s="17" t="s">
        <v>20</v>
      </c>
      <c r="B6" s="18" t="s">
        <v>29</v>
      </c>
      <c r="C6" s="19" t="s">
        <v>27</v>
      </c>
      <c r="D6" s="20">
        <v>1</v>
      </c>
      <c r="E6" s="128">
        <v>54</v>
      </c>
      <c r="F6" s="128"/>
      <c r="G6" s="19" t="s">
        <v>18</v>
      </c>
      <c r="H6" s="20">
        <v>0</v>
      </c>
      <c r="I6" s="128">
        <v>185.4</v>
      </c>
      <c r="J6" s="128"/>
      <c r="K6" s="21"/>
      <c r="L6" s="22"/>
      <c r="M6" s="133"/>
      <c r="N6" s="133"/>
      <c r="O6" s="19" t="s">
        <v>21</v>
      </c>
      <c r="P6" s="20">
        <v>1</v>
      </c>
      <c r="Q6" s="128">
        <v>185.4</v>
      </c>
      <c r="R6" s="128"/>
      <c r="S6" s="19" t="s">
        <v>22</v>
      </c>
      <c r="T6" s="20">
        <v>1</v>
      </c>
      <c r="U6" s="128">
        <v>185.4</v>
      </c>
      <c r="V6" s="128"/>
      <c r="W6" s="19" t="s">
        <v>23</v>
      </c>
      <c r="X6" s="20">
        <v>0</v>
      </c>
      <c r="Y6" s="128">
        <v>49</v>
      </c>
      <c r="Z6" s="128"/>
      <c r="AA6" s="19" t="s">
        <v>24</v>
      </c>
      <c r="AB6" s="20">
        <v>0</v>
      </c>
      <c r="AC6" s="128">
        <v>185.4</v>
      </c>
      <c r="AD6" s="128"/>
      <c r="AE6" s="19" t="s">
        <v>25</v>
      </c>
      <c r="AF6" s="20">
        <v>1</v>
      </c>
      <c r="AG6" s="128">
        <v>185.4</v>
      </c>
      <c r="AH6" s="128"/>
      <c r="AI6" s="19" t="s">
        <v>26</v>
      </c>
      <c r="AJ6" s="20">
        <v>1</v>
      </c>
      <c r="AK6" s="128">
        <v>59</v>
      </c>
      <c r="AL6" s="128"/>
      <c r="AM6" s="15">
        <f>D6+H6+L6+P6+T6+X6+AB6+AF6+AJ6</f>
        <v>5</v>
      </c>
      <c r="AN6" s="132">
        <f aca="true" t="shared" si="0" ref="AN6:AN13">_xlfn.IFERROR((AVERAGE(E6,I6,M6,Q6,U6,Y6,AC6,AG6,AK6)-MAX(E6,I6,M6,Q6,U6,Y6,AC6,AG6,AK6)/COUNTA(E6,I6,M6,Q6,U6,Y6,AC6,AG6,AK6))*COUNTA(E6,I6,M6,Q6,U6,Y6,AC6,AG6,AK6)/(COUNTA(E6,I6,M6,Q6,U6,Y6,AC6,AG6,AK6)-1),0)</f>
        <v>129.0857142857143</v>
      </c>
      <c r="AO6" s="132"/>
      <c r="AP6" s="16">
        <v>4</v>
      </c>
      <c r="AR6" s="23"/>
      <c r="AS6" s="23"/>
    </row>
    <row r="7" spans="1:42" ht="35.25" customHeight="1">
      <c r="A7" s="17" t="s">
        <v>21</v>
      </c>
      <c r="B7" s="18" t="s">
        <v>30</v>
      </c>
      <c r="C7" s="19" t="s">
        <v>26</v>
      </c>
      <c r="D7" s="20">
        <v>0</v>
      </c>
      <c r="E7" s="128">
        <v>13</v>
      </c>
      <c r="F7" s="128"/>
      <c r="G7" s="19" t="s">
        <v>27</v>
      </c>
      <c r="H7" s="20">
        <v>1</v>
      </c>
      <c r="I7" s="128">
        <v>123</v>
      </c>
      <c r="J7" s="128"/>
      <c r="K7" s="19" t="s">
        <v>18</v>
      </c>
      <c r="L7" s="20">
        <v>0</v>
      </c>
      <c r="M7" s="128">
        <v>130</v>
      </c>
      <c r="N7" s="128"/>
      <c r="O7" s="19" t="s">
        <v>20</v>
      </c>
      <c r="P7" s="20">
        <v>0</v>
      </c>
      <c r="Q7" s="128">
        <v>96</v>
      </c>
      <c r="R7" s="128"/>
      <c r="S7" s="21"/>
      <c r="T7" s="22"/>
      <c r="U7" s="133"/>
      <c r="V7" s="133"/>
      <c r="W7" s="19" t="s">
        <v>22</v>
      </c>
      <c r="X7" s="20">
        <v>1</v>
      </c>
      <c r="Y7" s="128">
        <v>185.4</v>
      </c>
      <c r="Z7" s="128"/>
      <c r="AA7" s="19" t="s">
        <v>23</v>
      </c>
      <c r="AB7" s="20">
        <v>0</v>
      </c>
      <c r="AC7" s="128">
        <v>95</v>
      </c>
      <c r="AD7" s="128"/>
      <c r="AE7" s="19" t="s">
        <v>24</v>
      </c>
      <c r="AF7" s="20">
        <v>0</v>
      </c>
      <c r="AG7" s="128">
        <v>103</v>
      </c>
      <c r="AH7" s="128"/>
      <c r="AI7" s="19" t="s">
        <v>25</v>
      </c>
      <c r="AJ7" s="20">
        <v>0</v>
      </c>
      <c r="AK7" s="128">
        <v>185.4</v>
      </c>
      <c r="AL7" s="128"/>
      <c r="AM7" s="15">
        <f aca="true" t="shared" si="1" ref="AM7:AM13">D7+H7+L7+P7+T7+X7+AB7+AF7+AJ7</f>
        <v>2</v>
      </c>
      <c r="AN7" s="132">
        <f t="shared" si="0"/>
        <v>106.48571428571428</v>
      </c>
      <c r="AO7" s="132"/>
      <c r="AP7" s="16">
        <v>7</v>
      </c>
    </row>
    <row r="8" spans="1:42" s="4" customFormat="1" ht="35.25" customHeight="1">
      <c r="A8" s="24" t="s">
        <v>22</v>
      </c>
      <c r="B8" s="25" t="s">
        <v>31</v>
      </c>
      <c r="C8" s="19" t="s">
        <v>25</v>
      </c>
      <c r="D8" s="20">
        <v>0</v>
      </c>
      <c r="E8" s="128">
        <v>6</v>
      </c>
      <c r="F8" s="128"/>
      <c r="G8" s="19" t="s">
        <v>26</v>
      </c>
      <c r="H8" s="20">
        <v>0</v>
      </c>
      <c r="I8" s="128">
        <v>170</v>
      </c>
      <c r="J8" s="128"/>
      <c r="K8" s="19" t="s">
        <v>27</v>
      </c>
      <c r="L8" s="20"/>
      <c r="M8" s="128"/>
      <c r="N8" s="128"/>
      <c r="O8" s="19" t="s">
        <v>18</v>
      </c>
      <c r="P8" s="20">
        <v>0</v>
      </c>
      <c r="Q8" s="128">
        <v>90</v>
      </c>
      <c r="R8" s="128"/>
      <c r="S8" s="19" t="s">
        <v>20</v>
      </c>
      <c r="T8" s="20">
        <v>0</v>
      </c>
      <c r="U8" s="128">
        <v>17</v>
      </c>
      <c r="V8" s="128"/>
      <c r="W8" s="19" t="s">
        <v>21</v>
      </c>
      <c r="X8" s="20">
        <v>0</v>
      </c>
      <c r="Y8" s="128">
        <v>27</v>
      </c>
      <c r="Z8" s="128"/>
      <c r="AA8" s="21"/>
      <c r="AB8" s="22"/>
      <c r="AC8" s="133"/>
      <c r="AD8" s="133"/>
      <c r="AE8" s="19" t="s">
        <v>23</v>
      </c>
      <c r="AF8" s="20">
        <v>0</v>
      </c>
      <c r="AG8" s="128">
        <v>32</v>
      </c>
      <c r="AH8" s="128"/>
      <c r="AI8" s="19" t="s">
        <v>24</v>
      </c>
      <c r="AJ8" s="20">
        <v>1</v>
      </c>
      <c r="AK8" s="128">
        <v>168</v>
      </c>
      <c r="AL8" s="128"/>
      <c r="AM8" s="15">
        <f t="shared" si="1"/>
        <v>1</v>
      </c>
      <c r="AN8" s="132">
        <f t="shared" si="0"/>
        <v>56.66666666666668</v>
      </c>
      <c r="AO8" s="132"/>
      <c r="AP8" s="16">
        <v>8</v>
      </c>
    </row>
    <row r="9" spans="1:42" s="4" customFormat="1" ht="35.25" customHeight="1">
      <c r="A9" s="9" t="s">
        <v>23</v>
      </c>
      <c r="B9" s="10" t="s">
        <v>32</v>
      </c>
      <c r="C9" s="19" t="s">
        <v>24</v>
      </c>
      <c r="D9" s="20">
        <v>1</v>
      </c>
      <c r="E9" s="128">
        <v>88</v>
      </c>
      <c r="F9" s="128"/>
      <c r="G9" s="19" t="s">
        <v>25</v>
      </c>
      <c r="H9" s="20">
        <v>0</v>
      </c>
      <c r="I9" s="128">
        <v>185.4</v>
      </c>
      <c r="J9" s="128"/>
      <c r="K9" s="19" t="s">
        <v>26</v>
      </c>
      <c r="L9" s="20">
        <v>1</v>
      </c>
      <c r="M9" s="128">
        <v>0</v>
      </c>
      <c r="N9" s="128"/>
      <c r="O9" s="19" t="s">
        <v>27</v>
      </c>
      <c r="P9" s="20">
        <v>1</v>
      </c>
      <c r="Q9" s="128">
        <v>20</v>
      </c>
      <c r="R9" s="128"/>
      <c r="S9" s="19" t="s">
        <v>18</v>
      </c>
      <c r="T9" s="20">
        <v>1</v>
      </c>
      <c r="U9" s="128">
        <v>185.4</v>
      </c>
      <c r="V9" s="128"/>
      <c r="W9" s="19" t="s">
        <v>20</v>
      </c>
      <c r="X9" s="20">
        <v>1</v>
      </c>
      <c r="Y9" s="128">
        <v>168</v>
      </c>
      <c r="Z9" s="128"/>
      <c r="AA9" s="19" t="s">
        <v>21</v>
      </c>
      <c r="AB9" s="20">
        <v>1</v>
      </c>
      <c r="AC9" s="128">
        <v>185.4</v>
      </c>
      <c r="AD9" s="128"/>
      <c r="AE9" s="19" t="s">
        <v>22</v>
      </c>
      <c r="AF9" s="20">
        <v>1</v>
      </c>
      <c r="AG9" s="128">
        <v>107</v>
      </c>
      <c r="AH9" s="128"/>
      <c r="AI9" s="21"/>
      <c r="AJ9" s="22"/>
      <c r="AK9" s="133"/>
      <c r="AL9" s="133"/>
      <c r="AM9" s="15">
        <f t="shared" si="1"/>
        <v>7</v>
      </c>
      <c r="AN9" s="132">
        <f t="shared" si="0"/>
        <v>107.68571428571428</v>
      </c>
      <c r="AO9" s="132"/>
      <c r="AP9" s="16">
        <v>1</v>
      </c>
    </row>
    <row r="10" spans="1:42" s="4" customFormat="1" ht="35.25" customHeight="1">
      <c r="A10" s="17" t="s">
        <v>24</v>
      </c>
      <c r="B10" s="18" t="s">
        <v>33</v>
      </c>
      <c r="C10" s="19" t="s">
        <v>23</v>
      </c>
      <c r="D10" s="20">
        <v>0</v>
      </c>
      <c r="E10" s="128">
        <v>80</v>
      </c>
      <c r="F10" s="128"/>
      <c r="G10" s="21"/>
      <c r="H10" s="22"/>
      <c r="I10" s="133"/>
      <c r="J10" s="133"/>
      <c r="K10" s="19" t="s">
        <v>25</v>
      </c>
      <c r="L10" s="20">
        <v>1</v>
      </c>
      <c r="M10" s="128">
        <v>66</v>
      </c>
      <c r="N10" s="128"/>
      <c r="O10" s="19" t="s">
        <v>26</v>
      </c>
      <c r="P10" s="20">
        <v>0</v>
      </c>
      <c r="Q10" s="128">
        <v>134</v>
      </c>
      <c r="R10" s="128"/>
      <c r="S10" s="19" t="s">
        <v>27</v>
      </c>
      <c r="T10" s="20">
        <v>1</v>
      </c>
      <c r="U10" s="128">
        <v>185.4</v>
      </c>
      <c r="V10" s="128"/>
      <c r="W10" s="19" t="s">
        <v>18</v>
      </c>
      <c r="X10" s="20">
        <v>0</v>
      </c>
      <c r="Y10" s="128">
        <v>185.4</v>
      </c>
      <c r="Z10" s="128"/>
      <c r="AA10" s="19" t="s">
        <v>20</v>
      </c>
      <c r="AB10" s="20">
        <v>1</v>
      </c>
      <c r="AC10" s="128">
        <v>119</v>
      </c>
      <c r="AD10" s="128"/>
      <c r="AE10" s="19" t="s">
        <v>21</v>
      </c>
      <c r="AF10" s="20">
        <v>1</v>
      </c>
      <c r="AG10" s="128">
        <v>154.5</v>
      </c>
      <c r="AH10" s="128"/>
      <c r="AI10" s="19" t="s">
        <v>22</v>
      </c>
      <c r="AJ10" s="20">
        <v>0</v>
      </c>
      <c r="AK10" s="128">
        <v>86</v>
      </c>
      <c r="AL10" s="128"/>
      <c r="AM10" s="15">
        <f t="shared" si="1"/>
        <v>4</v>
      </c>
      <c r="AN10" s="132">
        <f t="shared" si="0"/>
        <v>117.84285714285714</v>
      </c>
      <c r="AO10" s="132"/>
      <c r="AP10" s="16">
        <v>5</v>
      </c>
    </row>
    <row r="11" spans="1:42" s="4" customFormat="1" ht="35.25" customHeight="1">
      <c r="A11" s="17" t="s">
        <v>25</v>
      </c>
      <c r="B11" s="18" t="s">
        <v>34</v>
      </c>
      <c r="C11" s="19" t="s">
        <v>22</v>
      </c>
      <c r="D11" s="20">
        <v>1</v>
      </c>
      <c r="E11" s="128">
        <v>154</v>
      </c>
      <c r="F11" s="128"/>
      <c r="G11" s="19" t="s">
        <v>23</v>
      </c>
      <c r="H11" s="20">
        <v>1</v>
      </c>
      <c r="I11" s="128">
        <v>121</v>
      </c>
      <c r="J11" s="128"/>
      <c r="K11" s="19" t="s">
        <v>24</v>
      </c>
      <c r="L11" s="20">
        <v>0</v>
      </c>
      <c r="M11" s="128">
        <v>185.4</v>
      </c>
      <c r="N11" s="128"/>
      <c r="O11" s="21"/>
      <c r="P11" s="22"/>
      <c r="Q11" s="133"/>
      <c r="R11" s="133"/>
      <c r="S11" s="19" t="s">
        <v>26</v>
      </c>
      <c r="T11" s="20">
        <v>0</v>
      </c>
      <c r="U11" s="128">
        <v>185.4</v>
      </c>
      <c r="V11" s="128"/>
      <c r="W11" s="19" t="s">
        <v>27</v>
      </c>
      <c r="X11" s="20">
        <v>1</v>
      </c>
      <c r="Y11" s="128">
        <v>52</v>
      </c>
      <c r="Z11" s="128"/>
      <c r="AA11" s="19" t="s">
        <v>18</v>
      </c>
      <c r="AB11" s="20">
        <v>0</v>
      </c>
      <c r="AC11" s="128">
        <v>185.4</v>
      </c>
      <c r="AD11" s="128"/>
      <c r="AE11" s="19" t="s">
        <v>20</v>
      </c>
      <c r="AF11" s="20">
        <v>0</v>
      </c>
      <c r="AG11" s="128">
        <v>132</v>
      </c>
      <c r="AH11" s="128"/>
      <c r="AI11" s="19" t="s">
        <v>21</v>
      </c>
      <c r="AJ11" s="20">
        <v>1</v>
      </c>
      <c r="AK11" s="128">
        <v>102</v>
      </c>
      <c r="AL11" s="128"/>
      <c r="AM11" s="15">
        <f t="shared" si="1"/>
        <v>4</v>
      </c>
      <c r="AN11" s="132">
        <f t="shared" si="0"/>
        <v>133.1142857142857</v>
      </c>
      <c r="AO11" s="132"/>
      <c r="AP11" s="16">
        <v>6</v>
      </c>
    </row>
    <row r="12" spans="1:42" s="4" customFormat="1" ht="35.25" customHeight="1">
      <c r="A12" s="26" t="s">
        <v>26</v>
      </c>
      <c r="B12" s="27" t="s">
        <v>35</v>
      </c>
      <c r="C12" s="19" t="s">
        <v>21</v>
      </c>
      <c r="D12" s="20">
        <v>1</v>
      </c>
      <c r="E12" s="128">
        <v>185.4</v>
      </c>
      <c r="F12" s="128"/>
      <c r="G12" s="19" t="s">
        <v>22</v>
      </c>
      <c r="H12" s="20">
        <v>1</v>
      </c>
      <c r="I12" s="128">
        <v>134</v>
      </c>
      <c r="J12" s="128"/>
      <c r="K12" s="19" t="s">
        <v>23</v>
      </c>
      <c r="L12" s="20">
        <v>0</v>
      </c>
      <c r="M12" s="128">
        <v>185.4</v>
      </c>
      <c r="N12" s="128"/>
      <c r="O12" s="19" t="s">
        <v>24</v>
      </c>
      <c r="P12" s="20">
        <v>1</v>
      </c>
      <c r="Q12" s="128">
        <v>167</v>
      </c>
      <c r="R12" s="128"/>
      <c r="S12" s="19" t="s">
        <v>25</v>
      </c>
      <c r="T12" s="20">
        <v>1</v>
      </c>
      <c r="U12" s="128">
        <v>127</v>
      </c>
      <c r="V12" s="128"/>
      <c r="W12" s="21"/>
      <c r="X12" s="22"/>
      <c r="Y12" s="133"/>
      <c r="Z12" s="133"/>
      <c r="AA12" s="19" t="s">
        <v>27</v>
      </c>
      <c r="AB12" s="20">
        <v>1</v>
      </c>
      <c r="AC12" s="128">
        <v>123</v>
      </c>
      <c r="AD12" s="128"/>
      <c r="AE12" s="19" t="s">
        <v>18</v>
      </c>
      <c r="AF12" s="20">
        <v>1</v>
      </c>
      <c r="AG12" s="128">
        <v>37</v>
      </c>
      <c r="AH12" s="128"/>
      <c r="AI12" s="19" t="s">
        <v>20</v>
      </c>
      <c r="AJ12" s="20">
        <v>0</v>
      </c>
      <c r="AK12" s="128">
        <v>3</v>
      </c>
      <c r="AL12" s="128"/>
      <c r="AM12" s="15">
        <f t="shared" si="1"/>
        <v>6</v>
      </c>
      <c r="AN12" s="132">
        <f t="shared" si="0"/>
        <v>110.91428571428571</v>
      </c>
      <c r="AO12" s="132"/>
      <c r="AP12" s="28">
        <v>2</v>
      </c>
    </row>
    <row r="13" spans="1:42" s="4" customFormat="1" ht="35.25" customHeight="1" thickBot="1">
      <c r="A13" s="29" t="s">
        <v>27</v>
      </c>
      <c r="B13" s="30" t="s">
        <v>36</v>
      </c>
      <c r="C13" s="31" t="s">
        <v>20</v>
      </c>
      <c r="D13" s="32">
        <v>0</v>
      </c>
      <c r="E13" s="134">
        <v>185.4</v>
      </c>
      <c r="F13" s="134"/>
      <c r="G13" s="31" t="s">
        <v>21</v>
      </c>
      <c r="H13" s="32">
        <v>0</v>
      </c>
      <c r="I13" s="134">
        <v>130</v>
      </c>
      <c r="J13" s="134"/>
      <c r="K13" s="31" t="s">
        <v>22</v>
      </c>
      <c r="L13" s="32"/>
      <c r="M13" s="134"/>
      <c r="N13" s="134"/>
      <c r="O13" s="31" t="s">
        <v>23</v>
      </c>
      <c r="P13" s="32">
        <v>0</v>
      </c>
      <c r="Q13" s="134">
        <v>140</v>
      </c>
      <c r="R13" s="134"/>
      <c r="S13" s="31" t="s">
        <v>24</v>
      </c>
      <c r="T13" s="32">
        <v>0</v>
      </c>
      <c r="U13" s="134">
        <v>63</v>
      </c>
      <c r="V13" s="134"/>
      <c r="W13" s="31" t="s">
        <v>25</v>
      </c>
      <c r="X13" s="32">
        <v>0</v>
      </c>
      <c r="Y13" s="134">
        <v>185.4</v>
      </c>
      <c r="Z13" s="134"/>
      <c r="AA13" s="31" t="s">
        <v>26</v>
      </c>
      <c r="AB13" s="32">
        <v>0</v>
      </c>
      <c r="AC13" s="134">
        <v>183</v>
      </c>
      <c r="AD13" s="134"/>
      <c r="AE13" s="33"/>
      <c r="AF13" s="34"/>
      <c r="AG13" s="135"/>
      <c r="AH13" s="135"/>
      <c r="AI13" s="31" t="s">
        <v>18</v>
      </c>
      <c r="AJ13" s="32">
        <v>0</v>
      </c>
      <c r="AK13" s="134">
        <v>185.4</v>
      </c>
      <c r="AL13" s="134"/>
      <c r="AM13" s="35">
        <f t="shared" si="1"/>
        <v>0</v>
      </c>
      <c r="AN13" s="136">
        <f t="shared" si="0"/>
        <v>147.79999999999998</v>
      </c>
      <c r="AO13" s="136"/>
      <c r="AP13" s="36">
        <v>9</v>
      </c>
    </row>
  </sheetData>
  <sheetProtection selectLockedCells="1" selectUnlockedCells="1"/>
  <mergeCells count="112">
    <mergeCell ref="AG13:AH13"/>
    <mergeCell ref="AK13:AL13"/>
    <mergeCell ref="AN13:AO13"/>
    <mergeCell ref="AG12:AH12"/>
    <mergeCell ref="AK12:AL12"/>
    <mergeCell ref="AN12:AO12"/>
    <mergeCell ref="Y12:Z12"/>
    <mergeCell ref="E13:F13"/>
    <mergeCell ref="I13:J13"/>
    <mergeCell ref="M13:N13"/>
    <mergeCell ref="Q13:R13"/>
    <mergeCell ref="U13:V13"/>
    <mergeCell ref="Y13:Z13"/>
    <mergeCell ref="Y11:Z11"/>
    <mergeCell ref="AC13:AD13"/>
    <mergeCell ref="AG11:AH11"/>
    <mergeCell ref="AK11:AL11"/>
    <mergeCell ref="AN11:AO11"/>
    <mergeCell ref="E12:F12"/>
    <mergeCell ref="I12:J12"/>
    <mergeCell ref="M12:N12"/>
    <mergeCell ref="Q12:R12"/>
    <mergeCell ref="U12:V12"/>
    <mergeCell ref="Y10:Z10"/>
    <mergeCell ref="AC12:AD12"/>
    <mergeCell ref="AG10:AH10"/>
    <mergeCell ref="AK10:AL10"/>
    <mergeCell ref="AN10:AO10"/>
    <mergeCell ref="E11:F11"/>
    <mergeCell ref="I11:J11"/>
    <mergeCell ref="M11:N11"/>
    <mergeCell ref="Q11:R11"/>
    <mergeCell ref="U11:V11"/>
    <mergeCell ref="Y9:Z9"/>
    <mergeCell ref="AC11:AD11"/>
    <mergeCell ref="AG9:AH9"/>
    <mergeCell ref="AK9:AL9"/>
    <mergeCell ref="AN9:AO9"/>
    <mergeCell ref="E10:F10"/>
    <mergeCell ref="I10:J10"/>
    <mergeCell ref="M10:N10"/>
    <mergeCell ref="Q10:R10"/>
    <mergeCell ref="U10:V10"/>
    <mergeCell ref="Y8:Z8"/>
    <mergeCell ref="AC10:AD10"/>
    <mergeCell ref="AG8:AH8"/>
    <mergeCell ref="AK8:AL8"/>
    <mergeCell ref="AN8:AO8"/>
    <mergeCell ref="E9:F9"/>
    <mergeCell ref="I9:J9"/>
    <mergeCell ref="M9:N9"/>
    <mergeCell ref="Q9:R9"/>
    <mergeCell ref="U9:V9"/>
    <mergeCell ref="Y7:Z7"/>
    <mergeCell ref="AC9:AD9"/>
    <mergeCell ref="AG7:AH7"/>
    <mergeCell ref="AK7:AL7"/>
    <mergeCell ref="AN7:AO7"/>
    <mergeCell ref="E8:F8"/>
    <mergeCell ref="I8:J8"/>
    <mergeCell ref="M8:N8"/>
    <mergeCell ref="Q8:R8"/>
    <mergeCell ref="U8:V8"/>
    <mergeCell ref="Y6:Z6"/>
    <mergeCell ref="AC8:AD8"/>
    <mergeCell ref="AG6:AH6"/>
    <mergeCell ref="AK6:AL6"/>
    <mergeCell ref="AN6:AO6"/>
    <mergeCell ref="E7:F7"/>
    <mergeCell ref="I7:J7"/>
    <mergeCell ref="M7:N7"/>
    <mergeCell ref="Q7:R7"/>
    <mergeCell ref="U7:V7"/>
    <mergeCell ref="Y5:Z5"/>
    <mergeCell ref="AC7:AD7"/>
    <mergeCell ref="AG5:AH5"/>
    <mergeCell ref="AK5:AL5"/>
    <mergeCell ref="AN5:AO5"/>
    <mergeCell ref="E6:F6"/>
    <mergeCell ref="I6:J6"/>
    <mergeCell ref="M6:N6"/>
    <mergeCell ref="Q6:R6"/>
    <mergeCell ref="U6:V6"/>
    <mergeCell ref="Y4:Z4"/>
    <mergeCell ref="AC6:AD6"/>
    <mergeCell ref="AG4:AH4"/>
    <mergeCell ref="AK4:AL4"/>
    <mergeCell ref="AN4:AO4"/>
    <mergeCell ref="E5:F5"/>
    <mergeCell ref="I5:J5"/>
    <mergeCell ref="M5:N5"/>
    <mergeCell ref="Q5:R5"/>
    <mergeCell ref="U5:V5"/>
    <mergeCell ref="AA3:AD3"/>
    <mergeCell ref="AC5:AD5"/>
    <mergeCell ref="AI3:AL3"/>
    <mergeCell ref="AM3:AP3"/>
    <mergeCell ref="E4:F4"/>
    <mergeCell ref="I4:J4"/>
    <mergeCell ref="M4:N4"/>
    <mergeCell ref="Q4:R4"/>
    <mergeCell ref="U4:V4"/>
    <mergeCell ref="AE3:AH3"/>
    <mergeCell ref="AC4:AD4"/>
    <mergeCell ref="A2:AP2"/>
    <mergeCell ref="A3:B4"/>
    <mergeCell ref="C3:F3"/>
    <mergeCell ref="G3:J3"/>
    <mergeCell ref="K3:N3"/>
    <mergeCell ref="O3:R3"/>
    <mergeCell ref="S3:V3"/>
    <mergeCell ref="W3:Z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="115" zoomScaleNormal="115" zoomScalePageLayoutView="0" workbookViewId="0" topLeftCell="A1">
      <selection activeCell="A3" sqref="A3:A5"/>
    </sheetView>
  </sheetViews>
  <sheetFormatPr defaultColWidth="9.140625" defaultRowHeight="12"/>
  <cols>
    <col min="1" max="1" width="5.28125" style="37" customWidth="1"/>
    <col min="2" max="2" width="14.140625" style="37" customWidth="1"/>
    <col min="3" max="11" width="2.421875" style="38" customWidth="1"/>
    <col min="12" max="12" width="2.8515625" style="37" customWidth="1"/>
    <col min="13" max="13" width="0.5625" style="38" customWidth="1"/>
    <col min="14" max="14" width="14.140625" style="37" customWidth="1"/>
    <col min="15" max="23" width="2.421875" style="38" customWidth="1"/>
    <col min="24" max="24" width="2.8515625" style="37" customWidth="1"/>
    <col min="25" max="25" width="0.5625" style="38" customWidth="1"/>
    <col min="26" max="26" width="14.140625" style="37" customWidth="1"/>
    <col min="27" max="35" width="2.421875" style="38" customWidth="1"/>
    <col min="36" max="36" width="2.8515625" style="37" customWidth="1"/>
    <col min="37" max="37" width="0.5625" style="38" customWidth="1"/>
    <col min="38" max="38" width="14.140625" style="37" customWidth="1"/>
    <col min="39" max="47" width="2.421875" style="38" customWidth="1"/>
    <col min="48" max="48" width="2.8515625" style="37" customWidth="1"/>
    <col min="49" max="53" width="0" style="38" hidden="1" customWidth="1"/>
    <col min="54" max="55" width="9.140625" style="38" customWidth="1"/>
    <col min="56" max="56" width="10.28125" style="38" customWidth="1"/>
    <col min="57" max="16384" width="9.140625" style="38" customWidth="1"/>
  </cols>
  <sheetData>
    <row r="1" spans="1:256" ht="41.25" customHeight="1">
      <c r="A1" s="39"/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2"/>
      <c r="M1" s="43"/>
      <c r="N1" s="42"/>
      <c r="O1" s="2"/>
      <c r="P1" s="2"/>
      <c r="Q1" s="2"/>
      <c r="R1" s="2"/>
      <c r="S1" s="2"/>
      <c r="T1" s="2"/>
      <c r="U1" s="41"/>
      <c r="V1" s="41"/>
      <c r="W1" s="2"/>
      <c r="X1" s="44"/>
      <c r="Y1" s="2"/>
      <c r="Z1" s="42"/>
      <c r="AA1" s="2" t="s">
        <v>1</v>
      </c>
      <c r="AB1" s="2"/>
      <c r="AC1" s="2"/>
      <c r="AD1" s="2"/>
      <c r="AE1" s="2"/>
      <c r="AF1" s="2"/>
      <c r="AG1" s="41"/>
      <c r="AH1" s="41"/>
      <c r="AI1" s="2"/>
      <c r="AJ1" s="44"/>
      <c r="AK1" s="2"/>
      <c r="AL1" s="42"/>
      <c r="AM1" s="2"/>
      <c r="AN1" s="2"/>
      <c r="AO1" s="2"/>
      <c r="AP1" s="2"/>
      <c r="AQ1" s="41"/>
      <c r="AR1" s="41"/>
      <c r="AS1" s="41"/>
      <c r="AT1" s="41"/>
      <c r="AU1" s="41"/>
      <c r="AV1" s="42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45"/>
      <c r="N2" s="46"/>
      <c r="O2" s="45"/>
      <c r="P2" s="45"/>
      <c r="Q2" s="45"/>
      <c r="R2" s="45"/>
      <c r="S2" s="45"/>
      <c r="T2" s="45"/>
      <c r="U2" s="45"/>
      <c r="V2" s="45"/>
      <c r="W2" s="45"/>
      <c r="X2" s="46"/>
      <c r="Y2" s="45"/>
      <c r="Z2" s="46"/>
      <c r="AA2" s="45"/>
      <c r="AB2" s="45"/>
      <c r="AC2" s="45"/>
      <c r="AD2" s="45"/>
      <c r="AE2" s="45"/>
      <c r="AF2" s="45"/>
      <c r="AG2" s="45"/>
      <c r="AH2" s="45"/>
      <c r="AI2" s="45"/>
      <c r="AJ2" s="46"/>
      <c r="AK2" s="45"/>
      <c r="AL2" s="46"/>
      <c r="AM2" s="45"/>
      <c r="AN2" s="45"/>
      <c r="AO2" s="45"/>
      <c r="AP2" s="45"/>
      <c r="AQ2" s="45"/>
      <c r="AR2" s="45"/>
      <c r="AS2" s="45"/>
      <c r="AT2" s="45"/>
      <c r="AU2" s="45"/>
      <c r="AV2" s="46"/>
      <c r="AW2" s="47"/>
      <c r="AX2" s="48"/>
      <c r="AY2" s="48"/>
      <c r="AZ2" s="49"/>
      <c r="BC2" s="50"/>
      <c r="BD2" s="50"/>
      <c r="BE2" s="50"/>
      <c r="BF2" s="50"/>
      <c r="BG2" s="50"/>
      <c r="BH2" s="50"/>
    </row>
    <row r="3" spans="1:48" ht="21.75" customHeight="1">
      <c r="A3" s="138" t="s">
        <v>37</v>
      </c>
      <c r="B3" s="139" t="s">
        <v>38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2"/>
      <c r="N3" s="139" t="s">
        <v>39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52"/>
      <c r="Z3" s="139" t="s">
        <v>40</v>
      </c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52"/>
      <c r="AL3" s="140" t="s">
        <v>41</v>
      </c>
      <c r="AM3" s="140"/>
      <c r="AN3" s="140"/>
      <c r="AO3" s="140"/>
      <c r="AP3" s="140"/>
      <c r="AQ3" s="140"/>
      <c r="AR3" s="140"/>
      <c r="AS3" s="140"/>
      <c r="AT3" s="140"/>
      <c r="AU3" s="140"/>
      <c r="AV3" s="140"/>
    </row>
    <row r="4" spans="1:60" ht="29.25" customHeight="1">
      <c r="A4" s="138"/>
      <c r="B4" s="143" t="s">
        <v>42</v>
      </c>
      <c r="C4" s="141" t="s">
        <v>43</v>
      </c>
      <c r="D4" s="141"/>
      <c r="E4" s="141"/>
      <c r="F4" s="141"/>
      <c r="G4" s="141"/>
      <c r="H4" s="141"/>
      <c r="I4" s="141"/>
      <c r="J4" s="141"/>
      <c r="K4" s="141"/>
      <c r="L4" s="145" t="s">
        <v>13</v>
      </c>
      <c r="M4" s="54"/>
      <c r="N4" s="143" t="s">
        <v>42</v>
      </c>
      <c r="O4" s="141" t="s">
        <v>43</v>
      </c>
      <c r="P4" s="141"/>
      <c r="Q4" s="141"/>
      <c r="R4" s="141"/>
      <c r="S4" s="141"/>
      <c r="T4" s="141"/>
      <c r="U4" s="141"/>
      <c r="V4" s="141"/>
      <c r="W4" s="141"/>
      <c r="X4" s="145" t="s">
        <v>13</v>
      </c>
      <c r="Y4" s="54"/>
      <c r="Z4" s="143" t="s">
        <v>42</v>
      </c>
      <c r="AA4" s="141" t="s">
        <v>43</v>
      </c>
      <c r="AB4" s="141"/>
      <c r="AC4" s="141"/>
      <c r="AD4" s="141"/>
      <c r="AE4" s="141"/>
      <c r="AF4" s="141"/>
      <c r="AG4" s="141"/>
      <c r="AH4" s="141"/>
      <c r="AI4" s="141"/>
      <c r="AJ4" s="145" t="s">
        <v>13</v>
      </c>
      <c r="AK4" s="54"/>
      <c r="AL4" s="143" t="s">
        <v>42</v>
      </c>
      <c r="AM4" s="141" t="s">
        <v>43</v>
      </c>
      <c r="AN4" s="141"/>
      <c r="AO4" s="141"/>
      <c r="AP4" s="141"/>
      <c r="AQ4" s="141"/>
      <c r="AR4" s="141"/>
      <c r="AS4" s="141"/>
      <c r="AT4" s="141"/>
      <c r="AU4" s="141"/>
      <c r="AV4" s="142" t="s">
        <v>13</v>
      </c>
      <c r="BB4" s="50"/>
      <c r="BC4" s="50"/>
      <c r="BD4" s="50"/>
      <c r="BE4" s="50"/>
      <c r="BF4" s="50"/>
      <c r="BG4" s="50"/>
      <c r="BH4" s="50"/>
    </row>
    <row r="5" spans="1:60" ht="29.25" customHeight="1">
      <c r="A5" s="138"/>
      <c r="B5" s="143"/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55">
        <v>7</v>
      </c>
      <c r="J5" s="55">
        <v>8</v>
      </c>
      <c r="K5" s="53"/>
      <c r="L5" s="145"/>
      <c r="M5" s="56"/>
      <c r="N5" s="143"/>
      <c r="O5" s="55">
        <v>1</v>
      </c>
      <c r="P5" s="55">
        <v>2</v>
      </c>
      <c r="Q5" s="55">
        <v>3</v>
      </c>
      <c r="R5" s="55">
        <v>4</v>
      </c>
      <c r="S5" s="55">
        <v>5</v>
      </c>
      <c r="T5" s="55">
        <v>6</v>
      </c>
      <c r="U5" s="55">
        <v>7</v>
      </c>
      <c r="V5" s="55">
        <v>8</v>
      </c>
      <c r="W5" s="53"/>
      <c r="X5" s="145"/>
      <c r="Y5" s="56"/>
      <c r="Z5" s="143"/>
      <c r="AA5" s="55">
        <v>1</v>
      </c>
      <c r="AB5" s="55">
        <v>2</v>
      </c>
      <c r="AC5" s="55">
        <v>3</v>
      </c>
      <c r="AD5" s="55">
        <v>4</v>
      </c>
      <c r="AE5" s="55">
        <v>5</v>
      </c>
      <c r="AF5" s="55">
        <v>6</v>
      </c>
      <c r="AG5" s="55">
        <v>7</v>
      </c>
      <c r="AH5" s="55">
        <v>8</v>
      </c>
      <c r="AI5" s="53"/>
      <c r="AJ5" s="145"/>
      <c r="AK5" s="56"/>
      <c r="AL5" s="143"/>
      <c r="AM5" s="55">
        <v>1</v>
      </c>
      <c r="AN5" s="55">
        <v>2</v>
      </c>
      <c r="AO5" s="55">
        <v>3</v>
      </c>
      <c r="AP5" s="55">
        <v>4</v>
      </c>
      <c r="AQ5" s="55">
        <v>5</v>
      </c>
      <c r="AR5" s="55">
        <v>6</v>
      </c>
      <c r="AS5" s="55">
        <v>7</v>
      </c>
      <c r="AT5" s="55">
        <v>8</v>
      </c>
      <c r="AU5" s="53"/>
      <c r="AV5" s="142"/>
      <c r="AW5" s="149" t="s">
        <v>44</v>
      </c>
      <c r="AX5" s="149"/>
      <c r="AY5" s="149"/>
      <c r="AZ5" s="149"/>
      <c r="BB5"/>
      <c r="BC5" s="50"/>
      <c r="BD5" s="50"/>
      <c r="BE5" s="50"/>
      <c r="BF5" s="50"/>
      <c r="BG5" s="50"/>
      <c r="BH5" s="50"/>
    </row>
    <row r="6" spans="1:60" ht="2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45"/>
      <c r="N6" s="46"/>
      <c r="O6" s="45"/>
      <c r="P6" s="45"/>
      <c r="Q6" s="45"/>
      <c r="R6" s="45"/>
      <c r="S6" s="45"/>
      <c r="T6" s="45"/>
      <c r="U6" s="45"/>
      <c r="V6" s="45"/>
      <c r="W6" s="45"/>
      <c r="X6" s="46"/>
      <c r="Y6" s="45"/>
      <c r="Z6" s="46"/>
      <c r="AA6" s="45"/>
      <c r="AB6" s="45"/>
      <c r="AC6" s="45"/>
      <c r="AD6" s="45"/>
      <c r="AE6" s="45"/>
      <c r="AF6" s="45"/>
      <c r="AG6" s="45"/>
      <c r="AH6" s="45"/>
      <c r="AI6" s="45"/>
      <c r="AJ6" s="46"/>
      <c r="AK6" s="45"/>
      <c r="AL6" s="46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7"/>
      <c r="AX6" s="48"/>
      <c r="AY6" s="48"/>
      <c r="AZ6" s="49"/>
      <c r="BC6" s="50"/>
      <c r="BD6" s="50"/>
      <c r="BE6" s="50"/>
      <c r="BF6" s="50"/>
      <c r="BG6" s="50"/>
      <c r="BH6" s="50"/>
    </row>
    <row r="7" spans="1:66" ht="20.25" customHeight="1">
      <c r="A7" s="57" t="s">
        <v>45</v>
      </c>
      <c r="B7" s="58" t="str">
        <f>Úrslit!$B$6</f>
        <v>Fífurnar</v>
      </c>
      <c r="C7" s="59">
        <v>4</v>
      </c>
      <c r="D7" s="59">
        <v>1</v>
      </c>
      <c r="E7" s="59">
        <v>1</v>
      </c>
      <c r="F7" s="59">
        <v>1</v>
      </c>
      <c r="G7" s="59"/>
      <c r="H7" s="59"/>
      <c r="I7" s="59">
        <v>2</v>
      </c>
      <c r="J7" s="59" t="s">
        <v>28</v>
      </c>
      <c r="K7" s="60"/>
      <c r="L7" s="61">
        <f>SUM(C7:K7)</f>
        <v>9</v>
      </c>
      <c r="M7" s="62"/>
      <c r="N7" s="58" t="str">
        <f>Úrslit!$B$7</f>
        <v>Ísherjar</v>
      </c>
      <c r="O7" s="59">
        <v>3</v>
      </c>
      <c r="P7" s="59">
        <v>2</v>
      </c>
      <c r="Q7" s="59"/>
      <c r="R7" s="59"/>
      <c r="S7" s="59"/>
      <c r="T7" s="59"/>
      <c r="U7" s="59">
        <v>2</v>
      </c>
      <c r="V7" s="59"/>
      <c r="W7" s="60"/>
      <c r="X7" s="61">
        <f>SUM(O7:W7)</f>
        <v>7</v>
      </c>
      <c r="Y7" s="62"/>
      <c r="Z7" s="58" t="str">
        <f>Úrslit!$B$8</f>
        <v>Skytturnar</v>
      </c>
      <c r="AA7" s="59"/>
      <c r="AB7" s="59"/>
      <c r="AC7" s="59">
        <v>4</v>
      </c>
      <c r="AD7" s="59"/>
      <c r="AE7" s="59">
        <v>1</v>
      </c>
      <c r="AF7" s="59"/>
      <c r="AG7" s="59"/>
      <c r="AH7" s="59" t="s">
        <v>28</v>
      </c>
      <c r="AI7" s="60"/>
      <c r="AJ7" s="61">
        <f>SUM(AA7:AI7)</f>
        <v>5</v>
      </c>
      <c r="AK7" s="62"/>
      <c r="AL7" s="58" t="str">
        <f>Úrslit!$B$9</f>
        <v>Mammútar</v>
      </c>
      <c r="AM7" s="59">
        <v>2</v>
      </c>
      <c r="AN7" s="59">
        <v>2</v>
      </c>
      <c r="AO7" s="59">
        <v>2</v>
      </c>
      <c r="AP7" s="59"/>
      <c r="AQ7" s="59">
        <v>3</v>
      </c>
      <c r="AR7" s="59"/>
      <c r="AS7" s="59" t="s">
        <v>28</v>
      </c>
      <c r="AT7" s="59" t="s">
        <v>28</v>
      </c>
      <c r="AU7" s="60"/>
      <c r="AV7" s="63">
        <f>SUM(AM7:AU7)</f>
        <v>9</v>
      </c>
      <c r="AW7" s="146" t="s">
        <v>20</v>
      </c>
      <c r="AX7" s="147" t="s">
        <v>21</v>
      </c>
      <c r="AY7" s="147" t="s">
        <v>24</v>
      </c>
      <c r="AZ7" s="148"/>
      <c r="BB7" s="50"/>
      <c r="BC7" s="50"/>
      <c r="BD7" s="50"/>
      <c r="BE7" s="50"/>
      <c r="BF7" s="50"/>
      <c r="BG7" s="50"/>
      <c r="BH7" s="50"/>
      <c r="BI7" s="64"/>
      <c r="BJ7" s="64"/>
      <c r="BK7" s="64"/>
      <c r="BL7" s="64"/>
      <c r="BM7" s="64"/>
      <c r="BN7" s="64"/>
    </row>
    <row r="8" spans="1:66" ht="20.25" customHeight="1">
      <c r="A8" s="65" t="s">
        <v>46</v>
      </c>
      <c r="B8" s="53" t="str">
        <f>Úrslit!$B$13</f>
        <v>Svartagengið</v>
      </c>
      <c r="C8" s="66"/>
      <c r="D8" s="66"/>
      <c r="E8" s="66"/>
      <c r="F8" s="66"/>
      <c r="G8" s="66">
        <v>2</v>
      </c>
      <c r="H8" s="66">
        <v>1</v>
      </c>
      <c r="I8" s="66"/>
      <c r="J8" s="66" t="s">
        <v>28</v>
      </c>
      <c r="K8" s="67"/>
      <c r="L8" s="68">
        <f>SUM(C8:K8)</f>
        <v>3</v>
      </c>
      <c r="M8" s="69"/>
      <c r="N8" s="53" t="str">
        <f>Úrslit!$B$12</f>
        <v>Víkingar</v>
      </c>
      <c r="O8" s="66"/>
      <c r="P8" s="66"/>
      <c r="Q8" s="66">
        <v>1</v>
      </c>
      <c r="R8" s="66">
        <v>1</v>
      </c>
      <c r="S8" s="66">
        <v>1</v>
      </c>
      <c r="T8" s="66">
        <v>2</v>
      </c>
      <c r="U8" s="66"/>
      <c r="V8" s="66">
        <v>3</v>
      </c>
      <c r="W8" s="67"/>
      <c r="X8" s="68">
        <f>SUM(O8:W8)</f>
        <v>8</v>
      </c>
      <c r="Y8" s="69"/>
      <c r="Z8" s="53" t="str">
        <f>Úrslit!$B$11</f>
        <v>Ís-lendingar</v>
      </c>
      <c r="AA8" s="66">
        <v>1</v>
      </c>
      <c r="AB8" s="66">
        <v>3</v>
      </c>
      <c r="AC8" s="66"/>
      <c r="AD8" s="66">
        <v>1</v>
      </c>
      <c r="AE8" s="66"/>
      <c r="AF8" s="66">
        <v>2</v>
      </c>
      <c r="AG8" s="66">
        <v>1</v>
      </c>
      <c r="AH8" s="66" t="s">
        <v>28</v>
      </c>
      <c r="AI8" s="67"/>
      <c r="AJ8" s="68">
        <f>SUM(AA8:AI8)</f>
        <v>8</v>
      </c>
      <c r="AK8" s="69"/>
      <c r="AL8" s="53" t="str">
        <f>Úrslit!$B$10</f>
        <v>Rennusteinarnir</v>
      </c>
      <c r="AM8" s="66"/>
      <c r="AN8" s="66"/>
      <c r="AO8" s="66"/>
      <c r="AP8" s="66">
        <v>1</v>
      </c>
      <c r="AQ8" s="66"/>
      <c r="AR8" s="66">
        <v>1</v>
      </c>
      <c r="AS8" s="66" t="s">
        <v>28</v>
      </c>
      <c r="AT8" s="66" t="s">
        <v>28</v>
      </c>
      <c r="AU8" s="67"/>
      <c r="AV8" s="70">
        <f>SUM(AM8:AU8)</f>
        <v>2</v>
      </c>
      <c r="AW8" s="146"/>
      <c r="AX8" s="147"/>
      <c r="AY8" s="147"/>
      <c r="AZ8" s="148"/>
      <c r="BA8" s="71"/>
      <c r="BC8" s="72"/>
      <c r="BD8" s="50"/>
      <c r="BE8" s="50"/>
      <c r="BF8" s="50"/>
      <c r="BG8" s="50"/>
      <c r="BH8" s="50"/>
      <c r="BI8" s="64"/>
      <c r="BJ8" s="64"/>
      <c r="BK8" s="64"/>
      <c r="BL8" s="64"/>
      <c r="BM8" s="64"/>
      <c r="BN8" s="64"/>
    </row>
    <row r="9" spans="1:66" ht="2.2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45"/>
      <c r="N9" s="73"/>
      <c r="O9" s="45"/>
      <c r="P9" s="45"/>
      <c r="Q9" s="45"/>
      <c r="R9" s="45"/>
      <c r="S9" s="45"/>
      <c r="T9" s="45"/>
      <c r="U9" s="45"/>
      <c r="V9" s="45"/>
      <c r="W9" s="45"/>
      <c r="X9" s="46"/>
      <c r="Y9" s="45"/>
      <c r="Z9" s="73"/>
      <c r="AA9" s="45"/>
      <c r="AB9" s="45"/>
      <c r="AC9" s="45"/>
      <c r="AD9" s="45"/>
      <c r="AE9" s="45"/>
      <c r="AF9" s="45"/>
      <c r="AG9" s="45"/>
      <c r="AH9" s="45"/>
      <c r="AI9" s="45"/>
      <c r="AJ9" s="46"/>
      <c r="AK9" s="45"/>
      <c r="AL9" s="73"/>
      <c r="AM9" s="45"/>
      <c r="AN9" s="45"/>
      <c r="AO9" s="45"/>
      <c r="AP9" s="45"/>
      <c r="AQ9" s="45"/>
      <c r="AR9" s="45"/>
      <c r="AS9" s="45"/>
      <c r="AT9" s="45"/>
      <c r="AU9" s="45"/>
      <c r="AV9" s="46"/>
      <c r="AW9" s="74"/>
      <c r="AX9" s="75"/>
      <c r="AY9" s="75"/>
      <c r="AZ9" s="76"/>
      <c r="BA9" s="77"/>
      <c r="BC9" s="72"/>
      <c r="BD9" s="50"/>
      <c r="BE9" s="50"/>
      <c r="BF9" s="50"/>
      <c r="BG9" s="50"/>
      <c r="BH9" s="50"/>
      <c r="BI9" s="64"/>
      <c r="BJ9" s="64"/>
      <c r="BK9" s="64"/>
      <c r="BL9" s="64"/>
      <c r="BM9" s="64"/>
      <c r="BN9" s="64"/>
    </row>
    <row r="10" spans="1:66" ht="20.25" customHeight="1">
      <c r="A10" s="57" t="s">
        <v>45</v>
      </c>
      <c r="B10" s="58" t="str">
        <f>Úrslit!$B$11</f>
        <v>Ís-lendingar</v>
      </c>
      <c r="C10" s="59"/>
      <c r="D10" s="59">
        <v>1</v>
      </c>
      <c r="E10" s="59">
        <v>1</v>
      </c>
      <c r="F10" s="59"/>
      <c r="G10" s="59">
        <v>2</v>
      </c>
      <c r="H10" s="59">
        <v>5</v>
      </c>
      <c r="I10" s="59">
        <v>3</v>
      </c>
      <c r="J10" s="59" t="s">
        <v>28</v>
      </c>
      <c r="K10" s="60"/>
      <c r="L10" s="61">
        <f>SUM(C10:K10)</f>
        <v>12</v>
      </c>
      <c r="M10" s="62"/>
      <c r="N10" s="58" t="str">
        <f>Úrslit!$B$5</f>
        <v>Fálkar</v>
      </c>
      <c r="O10" s="59">
        <v>1</v>
      </c>
      <c r="P10" s="59">
        <v>4</v>
      </c>
      <c r="Q10" s="59"/>
      <c r="R10" s="59">
        <v>1</v>
      </c>
      <c r="S10" s="59"/>
      <c r="T10" s="59">
        <v>1</v>
      </c>
      <c r="U10" s="59"/>
      <c r="V10" s="59" t="s">
        <v>28</v>
      </c>
      <c r="W10" s="60"/>
      <c r="X10" s="61">
        <f>SUM(O10:W10)</f>
        <v>7</v>
      </c>
      <c r="Y10" s="62"/>
      <c r="Z10" s="58" t="str">
        <f>Úrslit!$B$13</f>
        <v>Svartagengið</v>
      </c>
      <c r="AA10" s="59">
        <v>2</v>
      </c>
      <c r="AB10" s="59">
        <v>1</v>
      </c>
      <c r="AC10" s="59">
        <v>1</v>
      </c>
      <c r="AD10" s="59"/>
      <c r="AE10" s="59"/>
      <c r="AF10" s="59"/>
      <c r="AG10" s="59"/>
      <c r="AH10" s="59"/>
      <c r="AI10" s="60"/>
      <c r="AJ10" s="61">
        <f>SUM(AA10:AI10)</f>
        <v>4</v>
      </c>
      <c r="AK10" s="62"/>
      <c r="AL10" s="58" t="str">
        <f>Úrslit!$B$12</f>
        <v>Víkingar</v>
      </c>
      <c r="AM10" s="59">
        <v>2</v>
      </c>
      <c r="AN10" s="59">
        <v>1</v>
      </c>
      <c r="AO10" s="59">
        <v>1</v>
      </c>
      <c r="AP10" s="59">
        <v>1</v>
      </c>
      <c r="AQ10" s="59"/>
      <c r="AR10" s="59">
        <v>2</v>
      </c>
      <c r="AS10" s="59"/>
      <c r="AT10" s="59">
        <v>4</v>
      </c>
      <c r="AU10" s="60"/>
      <c r="AV10" s="63">
        <f>SUM(AM10:AU10)</f>
        <v>11</v>
      </c>
      <c r="AW10" s="78">
        <f>SUM(AN10:AV10)</f>
        <v>20</v>
      </c>
      <c r="AX10" s="150" t="s">
        <v>26</v>
      </c>
      <c r="AY10" s="150" t="s">
        <v>18</v>
      </c>
      <c r="AZ10" s="151" t="s">
        <v>25</v>
      </c>
      <c r="BA10" s="71"/>
      <c r="BB10" s="72"/>
      <c r="BC10" s="72"/>
      <c r="BD10" s="50"/>
      <c r="BE10" s="50"/>
      <c r="BF10" s="50"/>
      <c r="BG10" s="50"/>
      <c r="BH10" s="50"/>
      <c r="BI10" s="64"/>
      <c r="BJ10" s="64"/>
      <c r="BK10" s="64"/>
      <c r="BL10" s="64"/>
      <c r="BM10" s="64"/>
      <c r="BN10" s="64"/>
    </row>
    <row r="11" spans="1:66" ht="20.25" customHeight="1">
      <c r="A11" s="65" t="s">
        <v>47</v>
      </c>
      <c r="B11" s="53" t="str">
        <f>Úrslit!$B$9</f>
        <v>Mammútar</v>
      </c>
      <c r="C11" s="66">
        <v>3</v>
      </c>
      <c r="D11" s="66"/>
      <c r="E11" s="66"/>
      <c r="F11" s="66">
        <v>2</v>
      </c>
      <c r="G11" s="66"/>
      <c r="H11" s="66"/>
      <c r="I11" s="66"/>
      <c r="J11" s="66" t="s">
        <v>28</v>
      </c>
      <c r="K11" s="67"/>
      <c r="L11" s="68">
        <f>SUM(C11:K11)</f>
        <v>5</v>
      </c>
      <c r="M11" s="69"/>
      <c r="N11" s="53" t="str">
        <f>Úrslit!$B$6</f>
        <v>Fífurnar</v>
      </c>
      <c r="O11" s="66"/>
      <c r="P11" s="66"/>
      <c r="Q11" s="66">
        <v>1</v>
      </c>
      <c r="R11" s="66"/>
      <c r="S11" s="66">
        <v>1</v>
      </c>
      <c r="T11" s="66"/>
      <c r="U11" s="66">
        <v>1</v>
      </c>
      <c r="V11" s="66" t="s">
        <v>28</v>
      </c>
      <c r="W11" s="67"/>
      <c r="X11" s="68">
        <f>SUM(O11:W11)</f>
        <v>3</v>
      </c>
      <c r="Y11" s="69"/>
      <c r="Z11" s="53" t="str">
        <f>Úrslit!$B$7</f>
        <v>Ísherjar</v>
      </c>
      <c r="AA11" s="66"/>
      <c r="AB11" s="66"/>
      <c r="AC11" s="66"/>
      <c r="AD11" s="66">
        <v>1</v>
      </c>
      <c r="AE11" s="66">
        <v>3</v>
      </c>
      <c r="AF11" s="66">
        <v>1</v>
      </c>
      <c r="AG11" s="66">
        <v>1</v>
      </c>
      <c r="AH11" s="66">
        <v>1</v>
      </c>
      <c r="AI11" s="67"/>
      <c r="AJ11" s="68">
        <f>SUM(AA11:AI11)</f>
        <v>7</v>
      </c>
      <c r="AK11" s="69"/>
      <c r="AL11" s="53" t="str">
        <f>Úrslit!$B$8</f>
        <v>Skytturnar</v>
      </c>
      <c r="AM11" s="66"/>
      <c r="AN11" s="66"/>
      <c r="AO11" s="66"/>
      <c r="AP11" s="66"/>
      <c r="AQ11" s="66">
        <v>1</v>
      </c>
      <c r="AR11" s="66"/>
      <c r="AS11" s="66">
        <v>1</v>
      </c>
      <c r="AT11" s="66"/>
      <c r="AU11" s="67"/>
      <c r="AV11" s="70">
        <f>SUM(AM11:AU11)</f>
        <v>2</v>
      </c>
      <c r="AW11" s="79">
        <f>SUM(AN11:AV11)</f>
        <v>4</v>
      </c>
      <c r="AX11" s="150"/>
      <c r="AY11" s="150"/>
      <c r="AZ11" s="151"/>
      <c r="BA11" s="71"/>
      <c r="BC11" s="72"/>
      <c r="BD11" s="50"/>
      <c r="BE11" s="50"/>
      <c r="BF11" s="50"/>
      <c r="BG11" s="50"/>
      <c r="BH11" s="50"/>
      <c r="BI11" s="64"/>
      <c r="BJ11" s="64"/>
      <c r="BK11" s="64"/>
      <c r="BL11" s="64"/>
      <c r="BM11" s="64"/>
      <c r="BN11" s="64"/>
    </row>
    <row r="12" spans="1:66" ht="2.2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45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46"/>
      <c r="AA12" s="45"/>
      <c r="AB12" s="45"/>
      <c r="AC12" s="45"/>
      <c r="AD12" s="45"/>
      <c r="AE12" s="45"/>
      <c r="AF12" s="45"/>
      <c r="AG12" s="45"/>
      <c r="AH12" s="45"/>
      <c r="AI12" s="45"/>
      <c r="AJ12" s="46"/>
      <c r="AK12" s="45"/>
      <c r="AL12" s="73"/>
      <c r="AM12" s="45"/>
      <c r="AN12" s="45"/>
      <c r="AO12" s="45"/>
      <c r="AP12" s="45"/>
      <c r="AQ12" s="45"/>
      <c r="AR12" s="45"/>
      <c r="AS12" s="45"/>
      <c r="AT12" s="45"/>
      <c r="AU12" s="45"/>
      <c r="AV12" s="46"/>
      <c r="AW12" s="45"/>
      <c r="AX12" s="75"/>
      <c r="AY12" s="75"/>
      <c r="AZ12" s="76"/>
      <c r="BA12" s="77"/>
      <c r="BC12" s="72"/>
      <c r="BD12" s="50"/>
      <c r="BE12" s="50"/>
      <c r="BF12" s="50"/>
      <c r="BG12" s="50"/>
      <c r="BH12" s="50"/>
      <c r="BI12" s="64"/>
      <c r="BJ12" s="64"/>
      <c r="BK12" s="64"/>
      <c r="BL12" s="64"/>
      <c r="BM12" s="64"/>
      <c r="BN12" s="64"/>
    </row>
    <row r="13" spans="1:66" ht="20.25" customHeight="1">
      <c r="A13" s="57" t="s">
        <v>45</v>
      </c>
      <c r="B13" s="58" t="str">
        <f>Úrslit!$B$7</f>
        <v>Ísherjar</v>
      </c>
      <c r="C13" s="59">
        <v>1</v>
      </c>
      <c r="D13" s="59"/>
      <c r="E13" s="59"/>
      <c r="F13" s="59"/>
      <c r="G13" s="59">
        <v>1</v>
      </c>
      <c r="H13" s="59"/>
      <c r="I13" s="59">
        <v>1</v>
      </c>
      <c r="J13" s="59">
        <v>2</v>
      </c>
      <c r="K13" s="60"/>
      <c r="L13" s="61">
        <f>SUM(C13:K13)</f>
        <v>5</v>
      </c>
      <c r="M13" s="62"/>
      <c r="N13" s="58" t="str">
        <f>Úrslit!$B$8</f>
        <v>Skytturnar</v>
      </c>
      <c r="O13" s="59"/>
      <c r="P13" s="59"/>
      <c r="Q13" s="59"/>
      <c r="R13" s="59"/>
      <c r="S13" s="59"/>
      <c r="T13" s="59"/>
      <c r="U13" s="59"/>
      <c r="V13" s="59"/>
      <c r="W13" s="60"/>
      <c r="X13" s="61">
        <f>SUM(O13:W13)</f>
        <v>0</v>
      </c>
      <c r="Y13" s="62"/>
      <c r="Z13" s="58" t="str">
        <f>Úrslit!$B$9</f>
        <v>Mammútar</v>
      </c>
      <c r="AA13" s="59">
        <v>3</v>
      </c>
      <c r="AB13" s="59">
        <v>1</v>
      </c>
      <c r="AC13" s="59">
        <v>2</v>
      </c>
      <c r="AD13" s="59"/>
      <c r="AE13" s="59">
        <v>3</v>
      </c>
      <c r="AF13" s="59">
        <v>1</v>
      </c>
      <c r="AG13" s="59" t="s">
        <v>28</v>
      </c>
      <c r="AH13" s="59" t="s">
        <v>28</v>
      </c>
      <c r="AI13" s="60"/>
      <c r="AJ13" s="61">
        <f>SUM(AA13:AI13)</f>
        <v>10</v>
      </c>
      <c r="AK13" s="62"/>
      <c r="AL13" s="58" t="str">
        <f>Úrslit!$B$10</f>
        <v>Rennusteinarnir</v>
      </c>
      <c r="AM13" s="59">
        <v>1</v>
      </c>
      <c r="AN13" s="59">
        <v>1</v>
      </c>
      <c r="AO13" s="59">
        <v>1</v>
      </c>
      <c r="AP13" s="59">
        <v>2</v>
      </c>
      <c r="AQ13" s="59">
        <v>2</v>
      </c>
      <c r="AR13" s="59"/>
      <c r="AS13" s="59"/>
      <c r="AT13" s="59">
        <v>1</v>
      </c>
      <c r="AU13" s="60"/>
      <c r="AV13" s="63">
        <f>SUM(AM13:AU13)</f>
        <v>8</v>
      </c>
      <c r="AW13" s="51">
        <f>SUM(AN13:AV13)</f>
        <v>15</v>
      </c>
      <c r="AX13" s="150" t="s">
        <v>25</v>
      </c>
      <c r="AY13" s="150" t="s">
        <v>21</v>
      </c>
      <c r="AZ13" s="151"/>
      <c r="BA13" s="71"/>
      <c r="BB13" s="50"/>
      <c r="BC13" s="72"/>
      <c r="BD13" s="50"/>
      <c r="BE13" s="50"/>
      <c r="BF13" s="50"/>
      <c r="BG13" s="50"/>
      <c r="BH13" s="50"/>
      <c r="BI13" s="64"/>
      <c r="BJ13" s="64"/>
      <c r="BK13" s="64"/>
      <c r="BL13" s="64"/>
      <c r="BM13" s="64"/>
      <c r="BN13" s="64"/>
    </row>
    <row r="14" spans="1:66" ht="20.25" customHeight="1">
      <c r="A14" s="65" t="s">
        <v>48</v>
      </c>
      <c r="B14" s="53" t="str">
        <f>Úrslit!$B$5</f>
        <v>Fálkar</v>
      </c>
      <c r="C14" s="66"/>
      <c r="D14" s="66">
        <v>1</v>
      </c>
      <c r="E14" s="66">
        <v>1</v>
      </c>
      <c r="F14" s="66">
        <v>1</v>
      </c>
      <c r="G14" s="66"/>
      <c r="H14" s="66">
        <v>2</v>
      </c>
      <c r="I14" s="66"/>
      <c r="J14" s="66"/>
      <c r="K14" s="67">
        <v>1</v>
      </c>
      <c r="L14" s="68">
        <f>SUM(C14:K14)</f>
        <v>6</v>
      </c>
      <c r="M14" s="69"/>
      <c r="N14" s="53" t="str">
        <f>Úrslit!$B$13</f>
        <v>Svartagengið</v>
      </c>
      <c r="O14" s="66"/>
      <c r="P14" s="66"/>
      <c r="Q14" s="66"/>
      <c r="R14" s="66"/>
      <c r="S14" s="66"/>
      <c r="T14" s="66"/>
      <c r="U14" s="66"/>
      <c r="V14" s="66"/>
      <c r="W14" s="67"/>
      <c r="X14" s="68">
        <f>SUM(O14:W14)</f>
        <v>0</v>
      </c>
      <c r="Y14" s="69"/>
      <c r="Z14" s="53" t="str">
        <f>Úrslit!$B$12</f>
        <v>Víkingar</v>
      </c>
      <c r="AA14" s="66"/>
      <c r="AB14" s="66"/>
      <c r="AC14" s="66"/>
      <c r="AD14" s="66">
        <v>2</v>
      </c>
      <c r="AE14" s="66"/>
      <c r="AF14" s="66"/>
      <c r="AG14" s="66" t="s">
        <v>28</v>
      </c>
      <c r="AH14" s="66" t="s">
        <v>28</v>
      </c>
      <c r="AI14" s="67"/>
      <c r="AJ14" s="68">
        <f>SUM(AA14:AI14)</f>
        <v>2</v>
      </c>
      <c r="AK14" s="69"/>
      <c r="AL14" s="53" t="str">
        <f>Úrslit!$B$11</f>
        <v>Ís-lendingar</v>
      </c>
      <c r="AM14" s="66"/>
      <c r="AN14" s="66"/>
      <c r="AO14" s="66"/>
      <c r="AP14" s="66"/>
      <c r="AQ14" s="66"/>
      <c r="AR14" s="66">
        <v>3</v>
      </c>
      <c r="AS14" s="66">
        <v>3</v>
      </c>
      <c r="AT14" s="66"/>
      <c r="AU14" s="67"/>
      <c r="AV14" s="70">
        <f>SUM(AM14:AU14)</f>
        <v>6</v>
      </c>
      <c r="AW14" s="80">
        <f>SUM(AN14:AV14)</f>
        <v>12</v>
      </c>
      <c r="AX14" s="150"/>
      <c r="AY14" s="150"/>
      <c r="AZ14" s="151"/>
      <c r="BA14" s="71"/>
      <c r="BC14" s="72"/>
      <c r="BD14" s="50"/>
      <c r="BE14" s="50"/>
      <c r="BF14" s="50"/>
      <c r="BG14" s="50"/>
      <c r="BH14" s="50"/>
      <c r="BI14" s="64"/>
      <c r="BJ14" s="64"/>
      <c r="BK14" s="64"/>
      <c r="BL14" s="64"/>
      <c r="BM14" s="64"/>
      <c r="BN14" s="64"/>
    </row>
    <row r="15" spans="1:66" ht="2.2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45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75"/>
      <c r="AY15" s="75"/>
      <c r="AZ15" s="76"/>
      <c r="BA15" s="77"/>
      <c r="BC15" s="72"/>
      <c r="BD15" s="50"/>
      <c r="BE15" s="50"/>
      <c r="BF15" s="50"/>
      <c r="BG15" s="50"/>
      <c r="BH15" s="50"/>
      <c r="BI15" s="64"/>
      <c r="BJ15" s="64"/>
      <c r="BK15" s="64"/>
      <c r="BL15" s="64"/>
      <c r="BM15" s="64"/>
      <c r="BN15" s="64"/>
    </row>
    <row r="16" spans="1:66" ht="20.25" customHeight="1">
      <c r="A16" s="57" t="s">
        <v>45</v>
      </c>
      <c r="B16" s="58" t="str">
        <f>Úrslit!$B$13</f>
        <v>Svartagengið</v>
      </c>
      <c r="C16" s="59">
        <v>1</v>
      </c>
      <c r="D16" s="59">
        <v>1</v>
      </c>
      <c r="E16" s="59">
        <v>1</v>
      </c>
      <c r="F16" s="59">
        <v>1</v>
      </c>
      <c r="G16" s="59"/>
      <c r="H16" s="59"/>
      <c r="I16" s="59">
        <v>1</v>
      </c>
      <c r="J16" s="59"/>
      <c r="K16" s="60"/>
      <c r="L16" s="61">
        <f>SUM(C16:K16)</f>
        <v>5</v>
      </c>
      <c r="M16" s="62"/>
      <c r="N16" s="58" t="str">
        <f>Úrslit!$B$12</f>
        <v>Víkingar</v>
      </c>
      <c r="O16" s="59">
        <v>1</v>
      </c>
      <c r="P16" s="59"/>
      <c r="Q16" s="59">
        <v>4</v>
      </c>
      <c r="R16" s="59"/>
      <c r="S16" s="59">
        <v>4</v>
      </c>
      <c r="T16" s="59">
        <v>1</v>
      </c>
      <c r="U16" s="59" t="s">
        <v>28</v>
      </c>
      <c r="V16" s="59" t="s">
        <v>28</v>
      </c>
      <c r="W16" s="60"/>
      <c r="X16" s="61">
        <f>SUM(O16:W16)</f>
        <v>10</v>
      </c>
      <c r="Y16" s="62"/>
      <c r="Z16" s="58" t="str">
        <f>Úrslit!$B$5</f>
        <v>Fálkar</v>
      </c>
      <c r="AA16" s="59">
        <v>1</v>
      </c>
      <c r="AB16" s="59">
        <v>1</v>
      </c>
      <c r="AC16" s="59">
        <v>2</v>
      </c>
      <c r="AD16" s="59"/>
      <c r="AE16" s="59"/>
      <c r="AF16" s="59">
        <v>1</v>
      </c>
      <c r="AG16" s="59">
        <v>2</v>
      </c>
      <c r="AH16" s="59">
        <v>2</v>
      </c>
      <c r="AI16" s="60"/>
      <c r="AJ16" s="61">
        <f>SUM(AA16:AI16)</f>
        <v>9</v>
      </c>
      <c r="AK16" s="62"/>
      <c r="AL16" s="58" t="str">
        <f>Úrslit!$B$6</f>
        <v>Fífurnar</v>
      </c>
      <c r="AM16" s="59"/>
      <c r="AN16" s="59">
        <v>3</v>
      </c>
      <c r="AO16" s="59"/>
      <c r="AP16" s="59">
        <v>3</v>
      </c>
      <c r="AQ16" s="59">
        <v>2</v>
      </c>
      <c r="AR16" s="59"/>
      <c r="AS16" s="59">
        <v>1</v>
      </c>
      <c r="AT16" s="59" t="s">
        <v>28</v>
      </c>
      <c r="AU16" s="60"/>
      <c r="AV16" s="63">
        <f>SUM(AM16:AU16)</f>
        <v>9</v>
      </c>
      <c r="AW16" s="51">
        <f>SUM(AN16:AV16)</f>
        <v>18</v>
      </c>
      <c r="AX16" s="150" t="s">
        <v>24</v>
      </c>
      <c r="AY16" s="150" t="s">
        <v>20</v>
      </c>
      <c r="AZ16" s="151"/>
      <c r="BA16" s="71"/>
      <c r="BB16" s="72"/>
      <c r="BC16" s="72"/>
      <c r="BD16" s="50"/>
      <c r="BE16" s="50"/>
      <c r="BF16" s="50"/>
      <c r="BG16" s="50"/>
      <c r="BH16" s="50"/>
      <c r="BI16" s="64"/>
      <c r="BJ16" s="64"/>
      <c r="BK16" s="64"/>
      <c r="BL16" s="64"/>
      <c r="BM16" s="64"/>
      <c r="BN16" s="64"/>
    </row>
    <row r="17" spans="1:66" ht="20.25" customHeight="1">
      <c r="A17" s="65" t="s">
        <v>49</v>
      </c>
      <c r="B17" s="53" t="str">
        <f>Úrslit!$B$9</f>
        <v>Mammútar</v>
      </c>
      <c r="C17" s="66"/>
      <c r="D17" s="66"/>
      <c r="E17" s="66"/>
      <c r="F17" s="66"/>
      <c r="G17" s="66">
        <v>2</v>
      </c>
      <c r="H17" s="66">
        <v>1</v>
      </c>
      <c r="I17" s="66"/>
      <c r="J17" s="66">
        <v>2</v>
      </c>
      <c r="K17" s="67">
        <v>3</v>
      </c>
      <c r="L17" s="68">
        <f>SUM(C17:K17)</f>
        <v>8</v>
      </c>
      <c r="M17" s="69"/>
      <c r="N17" s="53" t="str">
        <f>Úrslit!$B$10</f>
        <v>Rennusteinarnir</v>
      </c>
      <c r="O17" s="66"/>
      <c r="P17" s="66">
        <v>2</v>
      </c>
      <c r="Q17" s="66"/>
      <c r="R17" s="66">
        <v>1</v>
      </c>
      <c r="S17" s="66"/>
      <c r="T17" s="66"/>
      <c r="U17" s="66" t="s">
        <v>28</v>
      </c>
      <c r="V17" s="66" t="s">
        <v>28</v>
      </c>
      <c r="W17" s="67"/>
      <c r="X17" s="68">
        <f>SUM(O17:W17)</f>
        <v>3</v>
      </c>
      <c r="Y17" s="69"/>
      <c r="Z17" s="53" t="str">
        <f>Úrslit!$B$8</f>
        <v>Skytturnar</v>
      </c>
      <c r="AA17" s="66"/>
      <c r="AB17" s="66"/>
      <c r="AC17" s="66"/>
      <c r="AD17" s="66">
        <v>1</v>
      </c>
      <c r="AE17" s="66">
        <v>2</v>
      </c>
      <c r="AF17" s="66"/>
      <c r="AG17" s="66"/>
      <c r="AH17" s="66"/>
      <c r="AI17" s="67"/>
      <c r="AJ17" s="68">
        <f>SUM(AA17:AI17)</f>
        <v>3</v>
      </c>
      <c r="AK17" s="69"/>
      <c r="AL17" s="53" t="str">
        <f>Úrslit!$B$7</f>
        <v>Ísherjar</v>
      </c>
      <c r="AM17" s="66">
        <v>1</v>
      </c>
      <c r="AN17" s="66"/>
      <c r="AO17" s="66">
        <v>2</v>
      </c>
      <c r="AP17" s="66"/>
      <c r="AQ17" s="66"/>
      <c r="AR17" s="66">
        <v>1</v>
      </c>
      <c r="AS17" s="66"/>
      <c r="AT17" s="66" t="s">
        <v>28</v>
      </c>
      <c r="AU17" s="67"/>
      <c r="AV17" s="70">
        <f>SUM(AM17:AU17)</f>
        <v>4</v>
      </c>
      <c r="AW17" s="80">
        <f>SUM(AN17:AV17)</f>
        <v>7</v>
      </c>
      <c r="AX17" s="150"/>
      <c r="AY17" s="150"/>
      <c r="AZ17" s="151"/>
      <c r="BA17" s="71"/>
      <c r="BC17" s="72"/>
      <c r="BD17" s="50"/>
      <c r="BE17" s="50"/>
      <c r="BF17" s="50"/>
      <c r="BG17" s="50"/>
      <c r="BH17" s="50"/>
      <c r="BI17" s="64"/>
      <c r="BJ17" s="64"/>
      <c r="BK17" s="64"/>
      <c r="BL17" s="64"/>
      <c r="BM17" s="64"/>
      <c r="BN17" s="64"/>
    </row>
    <row r="18" spans="1:66" ht="2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45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45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45"/>
      <c r="AX18" s="75"/>
      <c r="AY18" s="75"/>
      <c r="AZ18" s="76"/>
      <c r="BA18" s="77"/>
      <c r="BC18" s="72"/>
      <c r="BD18" s="50"/>
      <c r="BE18" s="50"/>
      <c r="BF18" s="50"/>
      <c r="BG18" s="50"/>
      <c r="BH18" s="50"/>
      <c r="BI18" s="64"/>
      <c r="BJ18" s="64"/>
      <c r="BK18" s="64"/>
      <c r="BL18" s="64"/>
      <c r="BM18" s="64"/>
      <c r="BN18" s="64"/>
    </row>
    <row r="19" spans="1:66" ht="20.25" customHeight="1">
      <c r="A19" s="57" t="s">
        <v>45</v>
      </c>
      <c r="B19" s="58" t="str">
        <f>Úrslit!$B$8</f>
        <v>Skytturnar</v>
      </c>
      <c r="C19" s="59">
        <v>2</v>
      </c>
      <c r="D19" s="59"/>
      <c r="E19" s="59"/>
      <c r="F19" s="59"/>
      <c r="G19" s="59">
        <v>3</v>
      </c>
      <c r="H19" s="59"/>
      <c r="I19" s="59"/>
      <c r="J19" s="59">
        <v>1</v>
      </c>
      <c r="K19" s="60"/>
      <c r="L19" s="61">
        <f>SUM(C19:K19)</f>
        <v>6</v>
      </c>
      <c r="M19" s="62"/>
      <c r="N19" s="58" t="str">
        <f>Úrslit!$B$9</f>
        <v>Mammútar</v>
      </c>
      <c r="O19" s="59">
        <v>1</v>
      </c>
      <c r="P19" s="59">
        <v>1</v>
      </c>
      <c r="Q19" s="59">
        <v>2</v>
      </c>
      <c r="R19" s="59">
        <v>1</v>
      </c>
      <c r="S19" s="59"/>
      <c r="T19" s="59"/>
      <c r="U19" s="59"/>
      <c r="V19" s="59">
        <v>1</v>
      </c>
      <c r="W19" s="60"/>
      <c r="X19" s="61">
        <f>SUM(O19:W19)</f>
        <v>6</v>
      </c>
      <c r="Y19" s="62"/>
      <c r="Z19" s="58" t="str">
        <f>Úrslit!$B$10</f>
        <v>Rennusteinarnir</v>
      </c>
      <c r="AA19" s="59">
        <v>3</v>
      </c>
      <c r="AB19" s="59">
        <v>1</v>
      </c>
      <c r="AC19" s="59">
        <v>1</v>
      </c>
      <c r="AD19" s="59"/>
      <c r="AE19" s="59">
        <v>1</v>
      </c>
      <c r="AF19" s="59"/>
      <c r="AG19" s="59">
        <v>3</v>
      </c>
      <c r="AH19" s="59" t="s">
        <v>28</v>
      </c>
      <c r="AI19" s="60"/>
      <c r="AJ19" s="61">
        <f>SUM(AA19:AI19)</f>
        <v>9</v>
      </c>
      <c r="AK19" s="62"/>
      <c r="AL19" s="58" t="str">
        <f>Úrslit!$B$11</f>
        <v>Ís-lendingar</v>
      </c>
      <c r="AM19" s="59"/>
      <c r="AN19" s="59"/>
      <c r="AO19" s="59"/>
      <c r="AP19" s="59"/>
      <c r="AQ19" s="59">
        <v>2</v>
      </c>
      <c r="AR19" s="59">
        <v>4</v>
      </c>
      <c r="AS19" s="59"/>
      <c r="AT19" s="59">
        <v>1</v>
      </c>
      <c r="AU19" s="60"/>
      <c r="AV19" s="63">
        <f>SUM(AM19:AU19)</f>
        <v>7</v>
      </c>
      <c r="AW19" s="51">
        <f>SUM(AN19:AV19)</f>
        <v>14</v>
      </c>
      <c r="AX19" s="150" t="s">
        <v>18</v>
      </c>
      <c r="AY19" s="150" t="s">
        <v>22</v>
      </c>
      <c r="AZ19" s="151" t="s">
        <v>21</v>
      </c>
      <c r="BA19" s="71"/>
      <c r="BB19" s="72"/>
      <c r="BC19" s="50"/>
      <c r="BD19" s="50"/>
      <c r="BE19" s="50"/>
      <c r="BF19" s="50"/>
      <c r="BG19" s="50"/>
      <c r="BH19" s="50"/>
      <c r="BI19" s="64"/>
      <c r="BJ19" s="64"/>
      <c r="BK19" s="64"/>
      <c r="BL19" s="64"/>
      <c r="BM19" s="64"/>
      <c r="BN19" s="64"/>
    </row>
    <row r="20" spans="1:66" ht="20.25" customHeight="1">
      <c r="A20" s="65" t="s">
        <v>50</v>
      </c>
      <c r="B20" s="53" t="str">
        <f>Úrslit!$B$6</f>
        <v>Fífurnar</v>
      </c>
      <c r="C20" s="66"/>
      <c r="D20" s="66">
        <v>2</v>
      </c>
      <c r="E20" s="66">
        <v>2</v>
      </c>
      <c r="F20" s="66">
        <v>1</v>
      </c>
      <c r="G20" s="66"/>
      <c r="H20" s="66">
        <v>1</v>
      </c>
      <c r="I20" s="66">
        <v>1</v>
      </c>
      <c r="J20" s="66"/>
      <c r="K20" s="67"/>
      <c r="L20" s="68">
        <f>SUM(C20:K20)</f>
        <v>7</v>
      </c>
      <c r="M20" s="69"/>
      <c r="N20" s="53" t="str">
        <f>Úrslit!$B$5</f>
        <v>Fálkar</v>
      </c>
      <c r="O20" s="66"/>
      <c r="P20" s="66"/>
      <c r="Q20" s="66"/>
      <c r="R20" s="66"/>
      <c r="S20" s="66">
        <v>2</v>
      </c>
      <c r="T20" s="66">
        <v>1</v>
      </c>
      <c r="U20" s="66">
        <v>2</v>
      </c>
      <c r="V20" s="66"/>
      <c r="W20" s="67"/>
      <c r="X20" s="68">
        <f>SUM(O20:W20)</f>
        <v>5</v>
      </c>
      <c r="Y20" s="69"/>
      <c r="Z20" s="53" t="str">
        <f>Úrslit!$B$13</f>
        <v>Svartagengið</v>
      </c>
      <c r="AA20" s="66"/>
      <c r="AB20" s="66"/>
      <c r="AC20" s="66"/>
      <c r="AD20" s="66">
        <v>1</v>
      </c>
      <c r="AE20" s="66"/>
      <c r="AF20" s="66">
        <v>1</v>
      </c>
      <c r="AG20" s="66"/>
      <c r="AH20" s="66" t="s">
        <v>28</v>
      </c>
      <c r="AI20" s="67"/>
      <c r="AJ20" s="68">
        <f>SUM(AA20:AI20)</f>
        <v>2</v>
      </c>
      <c r="AK20" s="69"/>
      <c r="AL20" s="53" t="str">
        <f>Úrslit!$B$12</f>
        <v>Víkingar</v>
      </c>
      <c r="AM20" s="66">
        <v>2</v>
      </c>
      <c r="AN20" s="66">
        <v>1</v>
      </c>
      <c r="AO20" s="66">
        <v>1</v>
      </c>
      <c r="AP20" s="66">
        <v>2</v>
      </c>
      <c r="AQ20" s="66"/>
      <c r="AR20" s="66"/>
      <c r="AS20" s="66">
        <v>2</v>
      </c>
      <c r="AT20" s="66"/>
      <c r="AU20" s="67"/>
      <c r="AV20" s="70">
        <f>SUM(AM20:AU20)</f>
        <v>8</v>
      </c>
      <c r="AW20" s="80">
        <f>SUM(AN20:AV20)</f>
        <v>14</v>
      </c>
      <c r="AX20" s="150"/>
      <c r="AY20" s="150"/>
      <c r="AZ20" s="151"/>
      <c r="BA20" s="71"/>
      <c r="BC20" s="72"/>
      <c r="BD20" s="50"/>
      <c r="BE20" s="50"/>
      <c r="BF20" s="50"/>
      <c r="BG20" s="50"/>
      <c r="BH20" s="50"/>
      <c r="BI20" s="64"/>
      <c r="BJ20" s="64"/>
      <c r="BK20" s="64"/>
      <c r="BL20" s="64"/>
      <c r="BM20" s="64"/>
      <c r="BN20" s="64"/>
    </row>
    <row r="21" spans="1:66" ht="2.2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45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75"/>
      <c r="AY21" s="75"/>
      <c r="AZ21" s="76"/>
      <c r="BA21" s="77"/>
      <c r="BC21" s="72"/>
      <c r="BD21" s="50"/>
      <c r="BE21" s="50"/>
      <c r="BF21" s="50"/>
      <c r="BG21" s="50"/>
      <c r="BH21" s="50"/>
      <c r="BI21" s="64"/>
      <c r="BJ21" s="64"/>
      <c r="BK21" s="64"/>
      <c r="BL21" s="64"/>
      <c r="BM21" s="64"/>
      <c r="BN21" s="64"/>
    </row>
    <row r="22" spans="1:66" ht="20.25" customHeight="1">
      <c r="A22" s="57" t="s">
        <v>45</v>
      </c>
      <c r="B22" s="58" t="str">
        <f>Úrslit!$B$13</f>
        <v>Svartagengið</v>
      </c>
      <c r="C22" s="59"/>
      <c r="D22" s="59">
        <v>1</v>
      </c>
      <c r="E22" s="59">
        <v>1</v>
      </c>
      <c r="F22" s="59"/>
      <c r="G22" s="59"/>
      <c r="H22" s="59"/>
      <c r="I22" s="59"/>
      <c r="J22" s="59">
        <v>1</v>
      </c>
      <c r="K22" s="60"/>
      <c r="L22" s="61">
        <f>SUM(C22:K22)</f>
        <v>3</v>
      </c>
      <c r="M22" s="62"/>
      <c r="N22" s="58" t="str">
        <f>Úrslit!$B$7</f>
        <v>Ísherjar</v>
      </c>
      <c r="O22" s="59">
        <v>1</v>
      </c>
      <c r="P22" s="59">
        <v>1</v>
      </c>
      <c r="Q22" s="59"/>
      <c r="R22" s="59">
        <v>1</v>
      </c>
      <c r="S22" s="59">
        <v>1</v>
      </c>
      <c r="T22" s="59"/>
      <c r="U22" s="59">
        <v>2</v>
      </c>
      <c r="V22" s="59"/>
      <c r="W22" s="60"/>
      <c r="X22" s="61">
        <f>SUM(O22:W22)</f>
        <v>6</v>
      </c>
      <c r="Y22" s="62"/>
      <c r="Z22" s="58" t="str">
        <f>Úrslit!$B$6</f>
        <v>Fífurnar</v>
      </c>
      <c r="AA22" s="59"/>
      <c r="AB22" s="59">
        <v>1</v>
      </c>
      <c r="AC22" s="59">
        <v>1</v>
      </c>
      <c r="AD22" s="59"/>
      <c r="AE22" s="59"/>
      <c r="AF22" s="59"/>
      <c r="AG22" s="59"/>
      <c r="AH22" s="59" t="s">
        <v>28</v>
      </c>
      <c r="AI22" s="60"/>
      <c r="AJ22" s="61">
        <f>SUM(AA22:AI22)</f>
        <v>2</v>
      </c>
      <c r="AK22" s="62"/>
      <c r="AL22" s="58" t="str">
        <f>Úrslit!$B$5</f>
        <v>Fálkar</v>
      </c>
      <c r="AM22" s="59">
        <v>1</v>
      </c>
      <c r="AN22" s="59">
        <v>1</v>
      </c>
      <c r="AO22" s="59"/>
      <c r="AP22" s="59">
        <v>1</v>
      </c>
      <c r="AQ22" s="59">
        <v>3</v>
      </c>
      <c r="AR22" s="59">
        <v>2</v>
      </c>
      <c r="AS22" s="59" t="s">
        <v>28</v>
      </c>
      <c r="AT22" s="59" t="s">
        <v>28</v>
      </c>
      <c r="AU22" s="60"/>
      <c r="AV22" s="63">
        <f>SUM(AM22:AU22)</f>
        <v>8</v>
      </c>
      <c r="AW22" s="51">
        <f>SUM(AN22:AV22)</f>
        <v>15</v>
      </c>
      <c r="AX22" s="150" t="s">
        <v>24</v>
      </c>
      <c r="AY22" s="150" t="s">
        <v>20</v>
      </c>
      <c r="AZ22" s="151"/>
      <c r="BA22" s="71"/>
      <c r="BB22" s="72"/>
      <c r="BC22" s="72"/>
      <c r="BD22" s="50"/>
      <c r="BE22" s="50"/>
      <c r="BF22" s="50"/>
      <c r="BG22" s="50"/>
      <c r="BH22" s="50"/>
      <c r="BI22" s="64"/>
      <c r="BJ22" s="64"/>
      <c r="BK22" s="64"/>
      <c r="BL22" s="64"/>
      <c r="BM22" s="64"/>
      <c r="BN22" s="64"/>
    </row>
    <row r="23" spans="1:66" ht="20.25" customHeight="1">
      <c r="A23" s="65" t="s">
        <v>51</v>
      </c>
      <c r="B23" s="53" t="str">
        <f>Úrslit!$B$11</f>
        <v>Ís-lendingar</v>
      </c>
      <c r="C23" s="66">
        <v>2</v>
      </c>
      <c r="D23" s="66"/>
      <c r="E23" s="66"/>
      <c r="F23" s="66">
        <v>1</v>
      </c>
      <c r="G23" s="66">
        <v>1</v>
      </c>
      <c r="H23" s="66">
        <v>2</v>
      </c>
      <c r="I23" s="66">
        <v>1</v>
      </c>
      <c r="J23" s="66"/>
      <c r="K23" s="67"/>
      <c r="L23" s="68">
        <f>SUM(C23:K23)</f>
        <v>7</v>
      </c>
      <c r="M23" s="69"/>
      <c r="N23" s="53" t="str">
        <f>Úrslit!$B$8</f>
        <v>Skytturnar</v>
      </c>
      <c r="O23" s="66"/>
      <c r="P23" s="66"/>
      <c r="Q23" s="66">
        <v>1</v>
      </c>
      <c r="R23" s="66"/>
      <c r="S23" s="66"/>
      <c r="T23" s="66">
        <v>2</v>
      </c>
      <c r="U23" s="66"/>
      <c r="V23" s="66">
        <v>2</v>
      </c>
      <c r="W23" s="67"/>
      <c r="X23" s="68">
        <f>SUM(O23:W23)</f>
        <v>5</v>
      </c>
      <c r="Y23" s="69"/>
      <c r="Z23" s="53" t="str">
        <f>Úrslit!$B$9</f>
        <v>Mammútar</v>
      </c>
      <c r="AA23" s="66">
        <v>1</v>
      </c>
      <c r="AB23" s="66"/>
      <c r="AC23" s="66"/>
      <c r="AD23" s="66">
        <v>3</v>
      </c>
      <c r="AE23" s="66">
        <v>4</v>
      </c>
      <c r="AF23" s="66">
        <v>1</v>
      </c>
      <c r="AG23" s="66">
        <v>1</v>
      </c>
      <c r="AH23" s="66" t="s">
        <v>28</v>
      </c>
      <c r="AI23" s="67"/>
      <c r="AJ23" s="68">
        <f>SUM(AA23:AI23)</f>
        <v>10</v>
      </c>
      <c r="AK23" s="69"/>
      <c r="AL23" s="53" t="str">
        <f>Úrslit!$B$10</f>
        <v>Rennusteinarnir</v>
      </c>
      <c r="AM23" s="66"/>
      <c r="AN23" s="66"/>
      <c r="AO23" s="66">
        <v>1</v>
      </c>
      <c r="AP23" s="66"/>
      <c r="AQ23" s="66"/>
      <c r="AR23" s="66"/>
      <c r="AS23" s="66" t="s">
        <v>28</v>
      </c>
      <c r="AT23" s="66" t="s">
        <v>28</v>
      </c>
      <c r="AU23" s="67"/>
      <c r="AV23" s="70">
        <f>SUM(AM23:AU23)</f>
        <v>1</v>
      </c>
      <c r="AW23" s="80">
        <f>SUM(AN23:AV23)</f>
        <v>2</v>
      </c>
      <c r="AX23" s="150"/>
      <c r="AY23" s="150"/>
      <c r="AZ23" s="151"/>
      <c r="BA23" s="71"/>
      <c r="BC23" s="72"/>
      <c r="BD23" s="50"/>
      <c r="BE23" s="50"/>
      <c r="BF23" s="50"/>
      <c r="BG23" s="50"/>
      <c r="BH23" s="50"/>
      <c r="BI23" s="64"/>
      <c r="BJ23" s="64"/>
      <c r="BK23" s="64"/>
      <c r="BL23" s="64"/>
      <c r="BM23" s="64"/>
      <c r="BN23" s="64"/>
    </row>
    <row r="24" spans="1:66" ht="2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45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45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45"/>
      <c r="AX24" s="75"/>
      <c r="AY24" s="75"/>
      <c r="AZ24" s="76"/>
      <c r="BA24" s="77"/>
      <c r="BC24" s="72"/>
      <c r="BD24" s="50"/>
      <c r="BE24" s="50"/>
      <c r="BF24" s="50"/>
      <c r="BG24" s="50"/>
      <c r="BH24" s="50"/>
      <c r="BI24" s="64"/>
      <c r="BJ24" s="64"/>
      <c r="BK24" s="64"/>
      <c r="BL24" s="64"/>
      <c r="BM24" s="64"/>
      <c r="BN24" s="64"/>
    </row>
    <row r="25" spans="1:66" ht="20.25" customHeight="1">
      <c r="A25" s="57" t="s">
        <v>45</v>
      </c>
      <c r="B25" s="58" t="str">
        <f>Úrslit!$B$10</f>
        <v>Rennusteinarnir</v>
      </c>
      <c r="C25" s="59">
        <v>1</v>
      </c>
      <c r="D25" s="59"/>
      <c r="E25" s="59">
        <v>1</v>
      </c>
      <c r="F25" s="59">
        <v>2</v>
      </c>
      <c r="G25" s="59">
        <v>1</v>
      </c>
      <c r="H25" s="59"/>
      <c r="I25" s="59">
        <v>1</v>
      </c>
      <c r="J25" s="59" t="s">
        <v>28</v>
      </c>
      <c r="K25" s="60"/>
      <c r="L25" s="61">
        <f>SUM(C25:K25)</f>
        <v>6</v>
      </c>
      <c r="M25" s="62"/>
      <c r="N25" s="58" t="str">
        <f>Úrslit!$B$12</f>
        <v>Víkingar</v>
      </c>
      <c r="O25" s="59">
        <v>2</v>
      </c>
      <c r="P25" s="59">
        <v>1</v>
      </c>
      <c r="Q25" s="59"/>
      <c r="R25" s="59"/>
      <c r="S25" s="59">
        <v>1</v>
      </c>
      <c r="T25" s="59"/>
      <c r="U25" s="59">
        <v>2</v>
      </c>
      <c r="V25" s="59">
        <v>2</v>
      </c>
      <c r="W25" s="60"/>
      <c r="X25" s="61">
        <f>SUM(O25:W25)</f>
        <v>8</v>
      </c>
      <c r="Y25" s="62"/>
      <c r="Z25" s="58" t="str">
        <f>Úrslit!$B$11</f>
        <v>Ís-lendingar</v>
      </c>
      <c r="AA25" s="59"/>
      <c r="AB25" s="59"/>
      <c r="AC25" s="59">
        <v>1</v>
      </c>
      <c r="AD25" s="59"/>
      <c r="AE25" s="59"/>
      <c r="AF25" s="59"/>
      <c r="AG25" s="59" t="s">
        <v>28</v>
      </c>
      <c r="AH25" s="59" t="s">
        <v>28</v>
      </c>
      <c r="AI25" s="60"/>
      <c r="AJ25" s="61">
        <f>SUM(AA25:AI25)</f>
        <v>1</v>
      </c>
      <c r="AK25" s="62"/>
      <c r="AL25" s="58" t="str">
        <f>Úrslit!$B$9</f>
        <v>Mammútar</v>
      </c>
      <c r="AM25" s="59"/>
      <c r="AN25" s="59">
        <v>1</v>
      </c>
      <c r="AO25" s="59">
        <v>2</v>
      </c>
      <c r="AP25" s="59"/>
      <c r="AQ25" s="59">
        <v>1</v>
      </c>
      <c r="AR25" s="59">
        <v>1</v>
      </c>
      <c r="AS25" s="59"/>
      <c r="AT25" s="59">
        <v>2</v>
      </c>
      <c r="AU25" s="60"/>
      <c r="AV25" s="63">
        <f>SUM(AM25:AU25)</f>
        <v>7</v>
      </c>
      <c r="AW25" s="51">
        <f>SUM(AN25:AV25)</f>
        <v>14</v>
      </c>
      <c r="AX25" s="150" t="s">
        <v>18</v>
      </c>
      <c r="AY25" s="150" t="s">
        <v>22</v>
      </c>
      <c r="AZ25" s="151" t="s">
        <v>21</v>
      </c>
      <c r="BA25" s="71"/>
      <c r="BB25" s="72"/>
      <c r="BC25" s="50"/>
      <c r="BD25" s="50"/>
      <c r="BE25" s="50"/>
      <c r="BF25" s="50"/>
      <c r="BG25" s="50"/>
      <c r="BH25" s="50"/>
      <c r="BI25" s="64"/>
      <c r="BJ25" s="64"/>
      <c r="BK25" s="64"/>
      <c r="BL25" s="64"/>
      <c r="BM25" s="64"/>
      <c r="BN25" s="64"/>
    </row>
    <row r="26" spans="1:66" ht="20.25" customHeight="1">
      <c r="A26" s="65" t="s">
        <v>52</v>
      </c>
      <c r="B26" s="53" t="str">
        <f>Úrslit!$B$6</f>
        <v>Fífurnar</v>
      </c>
      <c r="C26" s="66"/>
      <c r="D26" s="66">
        <v>1</v>
      </c>
      <c r="E26" s="66"/>
      <c r="F26" s="66"/>
      <c r="G26" s="66"/>
      <c r="H26" s="66">
        <v>1</v>
      </c>
      <c r="I26" s="66"/>
      <c r="J26" s="66" t="s">
        <v>28</v>
      </c>
      <c r="K26" s="67"/>
      <c r="L26" s="68">
        <f>SUM(C26:K26)</f>
        <v>2</v>
      </c>
      <c r="M26" s="69"/>
      <c r="N26" s="53" t="str">
        <f>Úrslit!$B$13</f>
        <v>Svartagengið</v>
      </c>
      <c r="O26" s="66"/>
      <c r="P26" s="66"/>
      <c r="Q26" s="66">
        <v>2</v>
      </c>
      <c r="R26" s="66">
        <v>2</v>
      </c>
      <c r="S26" s="66"/>
      <c r="T26" s="66">
        <v>2</v>
      </c>
      <c r="U26" s="66"/>
      <c r="V26" s="66"/>
      <c r="W26" s="67"/>
      <c r="X26" s="68">
        <f>SUM(O26:W26)</f>
        <v>6</v>
      </c>
      <c r="Y26" s="69"/>
      <c r="Z26" s="53" t="str">
        <f>Úrslit!$B$5</f>
        <v>Fálkar</v>
      </c>
      <c r="AA26" s="66">
        <v>2</v>
      </c>
      <c r="AB26" s="66">
        <v>3</v>
      </c>
      <c r="AC26" s="66"/>
      <c r="AD26" s="66">
        <v>2</v>
      </c>
      <c r="AE26" s="66">
        <v>2</v>
      </c>
      <c r="AF26" s="66">
        <v>1</v>
      </c>
      <c r="AG26" s="66" t="s">
        <v>28</v>
      </c>
      <c r="AH26" s="66" t="s">
        <v>28</v>
      </c>
      <c r="AI26" s="67"/>
      <c r="AJ26" s="68">
        <f>SUM(AA26:AI26)</f>
        <v>10</v>
      </c>
      <c r="AK26" s="69"/>
      <c r="AL26" s="53" t="str">
        <f>Úrslit!$B$7</f>
        <v>Ísherjar</v>
      </c>
      <c r="AM26" s="66">
        <v>3</v>
      </c>
      <c r="AN26" s="66"/>
      <c r="AO26" s="66"/>
      <c r="AP26" s="66">
        <v>1</v>
      </c>
      <c r="AQ26" s="66"/>
      <c r="AR26" s="66"/>
      <c r="AS26" s="66">
        <v>1</v>
      </c>
      <c r="AT26" s="66"/>
      <c r="AU26" s="67"/>
      <c r="AV26" s="70">
        <f>SUM(AM26:AU26)</f>
        <v>5</v>
      </c>
      <c r="AW26" s="80">
        <f>SUM(AN26:AV26)</f>
        <v>7</v>
      </c>
      <c r="AX26" s="150"/>
      <c r="AY26" s="150"/>
      <c r="AZ26" s="151"/>
      <c r="BA26" s="71"/>
      <c r="BC26" s="72"/>
      <c r="BD26" s="50"/>
      <c r="BE26" s="50"/>
      <c r="BF26" s="50"/>
      <c r="BG26" s="50"/>
      <c r="BH26" s="50"/>
      <c r="BI26" s="64"/>
      <c r="BJ26" s="64"/>
      <c r="BK26" s="64"/>
      <c r="BL26" s="64"/>
      <c r="BM26" s="64"/>
      <c r="BN26" s="64"/>
    </row>
    <row r="27" spans="1:66" ht="2.2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45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75"/>
      <c r="AY27" s="75"/>
      <c r="AZ27" s="76"/>
      <c r="BA27" s="77"/>
      <c r="BC27" s="72"/>
      <c r="BD27" s="50"/>
      <c r="BE27" s="50"/>
      <c r="BF27" s="50"/>
      <c r="BG27" s="50"/>
      <c r="BH27" s="50"/>
      <c r="BI27" s="64"/>
      <c r="BJ27" s="64"/>
      <c r="BK27" s="64"/>
      <c r="BL27" s="64"/>
      <c r="BM27" s="64"/>
      <c r="BN27" s="64"/>
    </row>
    <row r="28" spans="1:66" ht="20.25" customHeight="1">
      <c r="A28" s="57" t="s">
        <v>45</v>
      </c>
      <c r="B28" s="58" t="str">
        <f>Úrslit!$B$8</f>
        <v>Skytturnar</v>
      </c>
      <c r="C28" s="59">
        <v>2</v>
      </c>
      <c r="D28" s="59"/>
      <c r="E28" s="59"/>
      <c r="F28" s="59">
        <v>3</v>
      </c>
      <c r="G28" s="59"/>
      <c r="H28" s="59"/>
      <c r="I28" s="59">
        <v>1</v>
      </c>
      <c r="J28" s="59"/>
      <c r="K28" s="60"/>
      <c r="L28" s="61">
        <f>SUM(C28:K28)</f>
        <v>6</v>
      </c>
      <c r="M28" s="62"/>
      <c r="N28" s="58" t="str">
        <f>Úrslit!$B$6</f>
        <v>Fífurnar</v>
      </c>
      <c r="O28" s="59"/>
      <c r="P28" s="59"/>
      <c r="Q28" s="59">
        <v>1</v>
      </c>
      <c r="R28" s="59">
        <v>1</v>
      </c>
      <c r="S28" s="59">
        <v>1</v>
      </c>
      <c r="T28" s="59"/>
      <c r="U28" s="59">
        <v>3</v>
      </c>
      <c r="V28" s="59">
        <v>1</v>
      </c>
      <c r="W28" s="60"/>
      <c r="X28" s="61">
        <f>SUM(O28:W28)</f>
        <v>7</v>
      </c>
      <c r="Y28" s="62"/>
      <c r="Z28" s="58" t="str">
        <f>Úrslit!$B$7</f>
        <v>Ísherjar</v>
      </c>
      <c r="AA28" s="59"/>
      <c r="AB28" s="59"/>
      <c r="AC28" s="59">
        <v>2</v>
      </c>
      <c r="AD28" s="59">
        <v>1</v>
      </c>
      <c r="AE28" s="59"/>
      <c r="AF28" s="59">
        <v>1</v>
      </c>
      <c r="AG28" s="59">
        <v>1</v>
      </c>
      <c r="AH28" s="59"/>
      <c r="AI28" s="60"/>
      <c r="AJ28" s="61">
        <f>SUM(AA28:AI28)</f>
        <v>5</v>
      </c>
      <c r="AK28" s="62"/>
      <c r="AL28" s="58" t="str">
        <f>Úrslit!$B$5</f>
        <v>Fálkar</v>
      </c>
      <c r="AM28" s="59">
        <v>1</v>
      </c>
      <c r="AN28" s="59"/>
      <c r="AO28" s="59"/>
      <c r="AP28" s="59">
        <v>3</v>
      </c>
      <c r="AQ28" s="59">
        <v>1</v>
      </c>
      <c r="AR28" s="59">
        <v>1</v>
      </c>
      <c r="AS28" s="59"/>
      <c r="AT28" s="59"/>
      <c r="AU28" s="60"/>
      <c r="AV28" s="63">
        <f>SUM(AM28:AU28)</f>
        <v>6</v>
      </c>
      <c r="AW28" s="51">
        <f>SUM(AN28:AV28)</f>
        <v>11</v>
      </c>
      <c r="AX28" s="150" t="s">
        <v>24</v>
      </c>
      <c r="AY28" s="150" t="s">
        <v>20</v>
      </c>
      <c r="AZ28" s="151"/>
      <c r="BA28" s="71"/>
      <c r="BB28" s="72"/>
      <c r="BC28" s="72"/>
      <c r="BD28" s="50"/>
      <c r="BE28" s="50"/>
      <c r="BF28" s="50"/>
      <c r="BG28" s="50"/>
      <c r="BH28" s="50"/>
      <c r="BI28" s="64"/>
      <c r="BJ28" s="64"/>
      <c r="BK28" s="64"/>
      <c r="BL28" s="64"/>
      <c r="BM28" s="64"/>
      <c r="BN28" s="64"/>
    </row>
    <row r="29" spans="1:66" ht="20.25" customHeight="1">
      <c r="A29" s="65" t="s">
        <v>53</v>
      </c>
      <c r="B29" s="53" t="str">
        <f>Úrslit!$B$9</f>
        <v>Mammútar</v>
      </c>
      <c r="C29" s="66"/>
      <c r="D29" s="66">
        <v>1</v>
      </c>
      <c r="E29" s="66">
        <v>2</v>
      </c>
      <c r="F29" s="66"/>
      <c r="G29" s="66">
        <v>1</v>
      </c>
      <c r="H29" s="66">
        <v>2</v>
      </c>
      <c r="I29" s="66"/>
      <c r="J29" s="66">
        <v>3</v>
      </c>
      <c r="K29" s="67"/>
      <c r="L29" s="68">
        <f>SUM(C29:K29)</f>
        <v>9</v>
      </c>
      <c r="M29" s="69"/>
      <c r="N29" s="53" t="str">
        <f>Úrslit!$B$11</f>
        <v>Ís-lendingar</v>
      </c>
      <c r="O29" s="66">
        <v>1</v>
      </c>
      <c r="P29" s="66">
        <v>1</v>
      </c>
      <c r="Q29" s="66"/>
      <c r="R29" s="66"/>
      <c r="S29" s="66"/>
      <c r="T29" s="66">
        <v>2</v>
      </c>
      <c r="U29" s="66"/>
      <c r="V29" s="66"/>
      <c r="W29" s="67"/>
      <c r="X29" s="68">
        <f>SUM(O29:W29)</f>
        <v>4</v>
      </c>
      <c r="Y29" s="69"/>
      <c r="Z29" s="53" t="str">
        <f>Úrslit!$B$10</f>
        <v>Rennusteinarnir</v>
      </c>
      <c r="AA29" s="66">
        <v>1</v>
      </c>
      <c r="AB29" s="66">
        <v>2</v>
      </c>
      <c r="AC29" s="66"/>
      <c r="AD29" s="66"/>
      <c r="AE29" s="66">
        <v>2</v>
      </c>
      <c r="AF29" s="66"/>
      <c r="AG29" s="66"/>
      <c r="AH29" s="66">
        <v>1</v>
      </c>
      <c r="AI29" s="67"/>
      <c r="AJ29" s="68">
        <f>SUM(AA29:AI29)</f>
        <v>6</v>
      </c>
      <c r="AK29" s="69"/>
      <c r="AL29" s="53" t="str">
        <f>Úrslit!$B$12</f>
        <v>Víkingar</v>
      </c>
      <c r="AM29" s="66"/>
      <c r="AN29" s="66">
        <v>3</v>
      </c>
      <c r="AO29" s="66">
        <v>1</v>
      </c>
      <c r="AP29" s="66"/>
      <c r="AQ29" s="66"/>
      <c r="AR29" s="66"/>
      <c r="AS29" s="66">
        <v>2</v>
      </c>
      <c r="AT29" s="66">
        <v>2</v>
      </c>
      <c r="AU29" s="67"/>
      <c r="AV29" s="70">
        <f>SUM(AM29:AU29)</f>
        <v>8</v>
      </c>
      <c r="AW29" s="80">
        <f>SUM(AN29:AV29)</f>
        <v>16</v>
      </c>
      <c r="AX29" s="150"/>
      <c r="AY29" s="150"/>
      <c r="AZ29" s="151"/>
      <c r="BA29" s="71"/>
      <c r="BC29" s="72"/>
      <c r="BD29" s="50"/>
      <c r="BE29" s="50"/>
      <c r="BF29" s="50"/>
      <c r="BG29" s="50"/>
      <c r="BH29" s="50"/>
      <c r="BI29" s="64"/>
      <c r="BJ29" s="64"/>
      <c r="BK29" s="64"/>
      <c r="BL29" s="64"/>
      <c r="BM29" s="64"/>
      <c r="BN29" s="64"/>
    </row>
    <row r="30" spans="1:66" ht="2.2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45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45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45"/>
      <c r="AX30" s="75"/>
      <c r="AY30" s="75"/>
      <c r="AZ30" s="76"/>
      <c r="BA30" s="77"/>
      <c r="BC30" s="72"/>
      <c r="BD30" s="50"/>
      <c r="BE30" s="50"/>
      <c r="BF30" s="50"/>
      <c r="BG30" s="50"/>
      <c r="BH30" s="50"/>
      <c r="BI30" s="64"/>
      <c r="BJ30" s="64"/>
      <c r="BK30" s="64"/>
      <c r="BL30" s="64"/>
      <c r="BM30" s="64"/>
      <c r="BN30" s="64"/>
    </row>
    <row r="31" spans="1:66" ht="20.25" customHeight="1">
      <c r="A31" s="57" t="s">
        <v>45</v>
      </c>
      <c r="B31" s="58" t="str">
        <f>Úrslit!$B$13</f>
        <v>Svartagengið</v>
      </c>
      <c r="C31" s="59"/>
      <c r="D31" s="59">
        <v>1</v>
      </c>
      <c r="E31" s="59"/>
      <c r="F31" s="59"/>
      <c r="G31" s="59">
        <v>1</v>
      </c>
      <c r="H31" s="59">
        <v>1</v>
      </c>
      <c r="I31" s="59"/>
      <c r="J31" s="59" t="s">
        <v>28</v>
      </c>
      <c r="K31" s="60"/>
      <c r="L31" s="61">
        <f>SUM(C31:K31)</f>
        <v>3</v>
      </c>
      <c r="M31" s="62"/>
      <c r="N31" s="58" t="str">
        <f>Úrslit!$B$10</f>
        <v>Rennusteinarnir</v>
      </c>
      <c r="O31" s="59">
        <v>2</v>
      </c>
      <c r="P31" s="59">
        <v>1</v>
      </c>
      <c r="Q31" s="59"/>
      <c r="R31" s="59"/>
      <c r="S31" s="59"/>
      <c r="T31" s="59"/>
      <c r="U31" s="59" t="s">
        <v>28</v>
      </c>
      <c r="V31" s="59" t="s">
        <v>28</v>
      </c>
      <c r="W31" s="60"/>
      <c r="X31" s="61">
        <f>SUM(O31:W31)</f>
        <v>3</v>
      </c>
      <c r="Y31" s="62"/>
      <c r="Z31" s="58" t="str">
        <f>Úrslit!$B$12</f>
        <v>Víkingar</v>
      </c>
      <c r="AA31" s="59">
        <v>2</v>
      </c>
      <c r="AB31" s="59"/>
      <c r="AC31" s="59">
        <v>1</v>
      </c>
      <c r="AD31" s="59">
        <v>2</v>
      </c>
      <c r="AE31" s="59">
        <v>3</v>
      </c>
      <c r="AF31" s="59"/>
      <c r="AG31" s="59"/>
      <c r="AH31" s="59"/>
      <c r="AI31" s="60"/>
      <c r="AJ31" s="61">
        <f>SUM(AA31:AI31)</f>
        <v>8</v>
      </c>
      <c r="AK31" s="62"/>
      <c r="AL31" s="58" t="str">
        <f>Úrslit!$B$11</f>
        <v>Ís-lendingar</v>
      </c>
      <c r="AM31" s="59"/>
      <c r="AN31" s="59"/>
      <c r="AO31" s="59"/>
      <c r="AP31" s="59">
        <v>1</v>
      </c>
      <c r="AQ31" s="59">
        <v>4</v>
      </c>
      <c r="AR31" s="59"/>
      <c r="AS31" s="59">
        <v>2</v>
      </c>
      <c r="AT31" s="59">
        <v>1</v>
      </c>
      <c r="AU31" s="60"/>
      <c r="AV31" s="63">
        <f>SUM(AM31:AU31)</f>
        <v>8</v>
      </c>
      <c r="AW31" s="51">
        <f>SUM(AN31:AV31)</f>
        <v>16</v>
      </c>
      <c r="AX31" s="150" t="s">
        <v>18</v>
      </c>
      <c r="AY31" s="150" t="s">
        <v>22</v>
      </c>
      <c r="AZ31" s="151" t="s">
        <v>21</v>
      </c>
      <c r="BA31" s="71"/>
      <c r="BB31" s="72"/>
      <c r="BC31" s="50"/>
      <c r="BD31" s="50"/>
      <c r="BE31" s="50"/>
      <c r="BF31" s="50"/>
      <c r="BG31" s="50"/>
      <c r="BH31" s="50"/>
      <c r="BI31" s="64"/>
      <c r="BJ31" s="64"/>
      <c r="BK31" s="64"/>
      <c r="BL31" s="64"/>
      <c r="BM31" s="64"/>
      <c r="BN31" s="64"/>
    </row>
    <row r="32" spans="1:66" ht="20.25" customHeight="1">
      <c r="A32" s="65" t="s">
        <v>54</v>
      </c>
      <c r="B32" s="53" t="str">
        <f>Úrslit!$B$5</f>
        <v>Fálkar</v>
      </c>
      <c r="C32" s="66">
        <v>4</v>
      </c>
      <c r="D32" s="66"/>
      <c r="E32" s="66">
        <v>1</v>
      </c>
      <c r="F32" s="66">
        <v>2</v>
      </c>
      <c r="G32" s="66"/>
      <c r="H32" s="66"/>
      <c r="I32" s="66">
        <v>2</v>
      </c>
      <c r="J32" s="66" t="s">
        <v>28</v>
      </c>
      <c r="K32" s="67"/>
      <c r="L32" s="68">
        <f>SUM(C32:K32)</f>
        <v>9</v>
      </c>
      <c r="M32" s="69"/>
      <c r="N32" s="53" t="str">
        <f>Úrslit!$B$8</f>
        <v>Skytturnar</v>
      </c>
      <c r="O32" s="66"/>
      <c r="P32" s="66"/>
      <c r="Q32" s="66">
        <v>3</v>
      </c>
      <c r="R32" s="66">
        <v>3</v>
      </c>
      <c r="S32" s="66">
        <v>1</v>
      </c>
      <c r="T32" s="66">
        <v>3</v>
      </c>
      <c r="U32" s="66" t="s">
        <v>28</v>
      </c>
      <c r="V32" s="66" t="s">
        <v>28</v>
      </c>
      <c r="W32" s="67"/>
      <c r="X32" s="68">
        <f>SUM(O32:W32)</f>
        <v>10</v>
      </c>
      <c r="Y32" s="69"/>
      <c r="Z32" s="53" t="str">
        <f>Úrslit!$B$6</f>
        <v>Fífurnar</v>
      </c>
      <c r="AA32" s="66"/>
      <c r="AB32" s="66">
        <v>4</v>
      </c>
      <c r="AC32" s="66"/>
      <c r="AD32" s="66"/>
      <c r="AE32" s="66"/>
      <c r="AF32" s="66">
        <v>3</v>
      </c>
      <c r="AG32" s="66">
        <v>2</v>
      </c>
      <c r="AH32" s="66">
        <v>1</v>
      </c>
      <c r="AI32" s="67"/>
      <c r="AJ32" s="68">
        <f>SUM(AA32:AI32)</f>
        <v>10</v>
      </c>
      <c r="AK32" s="69"/>
      <c r="AL32" s="53" t="str">
        <f>Úrslit!$B$7</f>
        <v>Ísherjar</v>
      </c>
      <c r="AM32" s="66">
        <v>1</v>
      </c>
      <c r="AN32" s="66">
        <v>1</v>
      </c>
      <c r="AO32" s="66">
        <v>1</v>
      </c>
      <c r="AP32" s="66"/>
      <c r="AQ32" s="66"/>
      <c r="AR32" s="66">
        <v>1</v>
      </c>
      <c r="AS32" s="66"/>
      <c r="AT32" s="66"/>
      <c r="AU32" s="67"/>
      <c r="AV32" s="70">
        <f>SUM(AM32:AU32)</f>
        <v>4</v>
      </c>
      <c r="AW32" s="80">
        <f>SUM(AN32:AV32)</f>
        <v>7</v>
      </c>
      <c r="AX32" s="150"/>
      <c r="AY32" s="150"/>
      <c r="AZ32" s="151"/>
      <c r="BA32" s="71"/>
      <c r="BC32" s="72"/>
      <c r="BD32" s="50"/>
      <c r="BE32" s="50"/>
      <c r="BF32" s="50"/>
      <c r="BG32" s="50"/>
      <c r="BH32" s="50"/>
      <c r="BI32" s="64"/>
      <c r="BJ32" s="64"/>
      <c r="BK32" s="64"/>
      <c r="BL32" s="64"/>
      <c r="BM32" s="64"/>
      <c r="BN32" s="64"/>
    </row>
    <row r="33" spans="1:66" ht="5.2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45"/>
      <c r="N33" s="46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5"/>
      <c r="Z33" s="46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45"/>
      <c r="AL33" s="46"/>
      <c r="AM33" s="45"/>
      <c r="AN33" s="45"/>
      <c r="AO33" s="45"/>
      <c r="AP33" s="45"/>
      <c r="AQ33" s="45"/>
      <c r="AR33" s="45"/>
      <c r="AS33" s="45"/>
      <c r="AT33" s="45"/>
      <c r="AU33" s="45"/>
      <c r="AV33" s="46"/>
      <c r="AW33" s="74"/>
      <c r="AX33" s="75"/>
      <c r="AY33" s="75"/>
      <c r="AZ33" s="76"/>
      <c r="BA33" s="77"/>
      <c r="BC33" s="72"/>
      <c r="BD33" s="50"/>
      <c r="BE33" s="50"/>
      <c r="BF33" s="50"/>
      <c r="BG33" s="50"/>
      <c r="BH33" s="50"/>
      <c r="BI33" s="64"/>
      <c r="BJ33" s="64"/>
      <c r="BK33" s="64"/>
      <c r="BL33" s="64"/>
      <c r="BM33" s="64"/>
      <c r="BN33" s="64"/>
    </row>
  </sheetData>
  <sheetProtection selectLockedCells="1" selectUnlockedCells="1"/>
  <mergeCells count="76">
    <mergeCell ref="AX31:AX32"/>
    <mergeCell ref="AY31:AY32"/>
    <mergeCell ref="AZ31:AZ32"/>
    <mergeCell ref="A33:L33"/>
    <mergeCell ref="AX28:AX29"/>
    <mergeCell ref="AY28:AY29"/>
    <mergeCell ref="AZ28:AZ29"/>
    <mergeCell ref="A30:L30"/>
    <mergeCell ref="N30:Y30"/>
    <mergeCell ref="Z30:AJ30"/>
    <mergeCell ref="AL30:AV30"/>
    <mergeCell ref="AX25:AX26"/>
    <mergeCell ref="AY25:AY26"/>
    <mergeCell ref="AZ25:AZ26"/>
    <mergeCell ref="A27:L27"/>
    <mergeCell ref="N27:Y27"/>
    <mergeCell ref="Z27:AK27"/>
    <mergeCell ref="AL27:AW27"/>
    <mergeCell ref="AX22:AX23"/>
    <mergeCell ref="AY22:AY23"/>
    <mergeCell ref="AZ22:AZ23"/>
    <mergeCell ref="A24:L24"/>
    <mergeCell ref="N24:Y24"/>
    <mergeCell ref="Z24:AJ24"/>
    <mergeCell ref="AL24:AV24"/>
    <mergeCell ref="AX19:AX20"/>
    <mergeCell ref="AY19:AY20"/>
    <mergeCell ref="AZ19:AZ20"/>
    <mergeCell ref="A21:L21"/>
    <mergeCell ref="N21:Y21"/>
    <mergeCell ref="Z21:AK21"/>
    <mergeCell ref="AL21:AW21"/>
    <mergeCell ref="AX16:AX17"/>
    <mergeCell ref="AY16:AY17"/>
    <mergeCell ref="AZ16:AZ17"/>
    <mergeCell ref="A18:L18"/>
    <mergeCell ref="N18:Y18"/>
    <mergeCell ref="Z18:AJ18"/>
    <mergeCell ref="AL18:AV18"/>
    <mergeCell ref="AX13:AX14"/>
    <mergeCell ref="AY13:AY14"/>
    <mergeCell ref="AZ13:AZ14"/>
    <mergeCell ref="A15:L15"/>
    <mergeCell ref="N15:Y15"/>
    <mergeCell ref="Z15:AK15"/>
    <mergeCell ref="AL15:AW15"/>
    <mergeCell ref="A9:L9"/>
    <mergeCell ref="AX10:AX11"/>
    <mergeCell ref="AY10:AY11"/>
    <mergeCell ref="AZ10:AZ11"/>
    <mergeCell ref="A12:L12"/>
    <mergeCell ref="N12:Y12"/>
    <mergeCell ref="AW7:AW8"/>
    <mergeCell ref="AX7:AX8"/>
    <mergeCell ref="AY7:AY8"/>
    <mergeCell ref="AZ7:AZ8"/>
    <mergeCell ref="X4:X5"/>
    <mergeCell ref="AJ4:AJ5"/>
    <mergeCell ref="AL4:AL5"/>
    <mergeCell ref="AW5:AZ5"/>
    <mergeCell ref="N4:N5"/>
    <mergeCell ref="Z4:Z5"/>
    <mergeCell ref="AA4:AI4"/>
    <mergeCell ref="O4:W4"/>
    <mergeCell ref="A6:L6"/>
    <mergeCell ref="L4:L5"/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2" sqref="A2:G2"/>
    </sheetView>
  </sheetViews>
  <sheetFormatPr defaultColWidth="9.140625" defaultRowHeight="15" customHeight="1"/>
  <cols>
    <col min="1" max="1" width="3.28125" style="81" customWidth="1"/>
    <col min="2" max="2" width="33.421875" style="81" customWidth="1"/>
    <col min="3" max="3" width="34.8515625" style="82" customWidth="1"/>
    <col min="4" max="4" width="3.28125" style="81" customWidth="1"/>
    <col min="5" max="5" width="33.421875" style="81" customWidth="1"/>
    <col min="6" max="6" width="34.8515625" style="81" customWidth="1"/>
    <col min="7" max="7" width="3.28125" style="81" customWidth="1"/>
    <col min="8" max="16384" width="9.140625" style="81" customWidth="1"/>
  </cols>
  <sheetData>
    <row r="1" spans="1:8" ht="40.5" customHeight="1">
      <c r="A1" s="83" t="s">
        <v>55</v>
      </c>
      <c r="B1" s="83"/>
      <c r="C1" s="84"/>
      <c r="D1" s="84"/>
      <c r="E1" s="85" t="s">
        <v>1</v>
      </c>
      <c r="F1" s="84"/>
      <c r="G1" s="86"/>
      <c r="H1" s="87"/>
    </row>
    <row r="2" spans="1:8" s="88" customFormat="1" ht="9.75" customHeight="1">
      <c r="A2" s="155"/>
      <c r="B2" s="155"/>
      <c r="C2" s="155"/>
      <c r="D2" s="155"/>
      <c r="E2" s="155"/>
      <c r="F2" s="155"/>
      <c r="G2" s="155"/>
      <c r="H2" s="87"/>
    </row>
    <row r="3" spans="2:6" ht="15" customHeight="1">
      <c r="B3" s="156" t="s">
        <v>19</v>
      </c>
      <c r="C3" s="89" t="s">
        <v>56</v>
      </c>
      <c r="D3" s="90"/>
      <c r="E3" s="156" t="s">
        <v>29</v>
      </c>
      <c r="F3" s="89" t="s">
        <v>57</v>
      </c>
    </row>
    <row r="4" spans="2:6" ht="15" customHeight="1">
      <c r="B4" s="156"/>
      <c r="C4" s="91" t="s">
        <v>58</v>
      </c>
      <c r="D4" s="90"/>
      <c r="E4" s="156"/>
      <c r="F4" s="91" t="s">
        <v>60</v>
      </c>
    </row>
    <row r="5" spans="2:6" ht="15" customHeight="1">
      <c r="B5" s="156"/>
      <c r="C5" s="91" t="s">
        <v>160</v>
      </c>
      <c r="D5" s="90"/>
      <c r="E5" s="156"/>
      <c r="F5" s="91" t="s">
        <v>62</v>
      </c>
    </row>
    <row r="6" spans="2:6" ht="15" customHeight="1">
      <c r="B6" s="156"/>
      <c r="C6" s="91" t="s">
        <v>59</v>
      </c>
      <c r="D6" s="90"/>
      <c r="E6" s="156"/>
      <c r="F6" s="91" t="s">
        <v>63</v>
      </c>
    </row>
    <row r="7" spans="2:6" ht="15" customHeight="1">
      <c r="B7" s="156"/>
      <c r="C7" s="92" t="s">
        <v>61</v>
      </c>
      <c r="D7" s="90"/>
      <c r="E7" s="156"/>
      <c r="F7" s="92" t="s">
        <v>159</v>
      </c>
    </row>
    <row r="8" spans="1:7" ht="15" customHeight="1">
      <c r="A8" s="93"/>
      <c r="B8" s="94"/>
      <c r="C8" s="95"/>
      <c r="D8" s="96"/>
      <c r="E8" s="94"/>
      <c r="F8" s="95"/>
      <c r="G8" s="93"/>
    </row>
    <row r="9" spans="2:6" ht="15" customHeight="1">
      <c r="B9" s="156" t="s">
        <v>30</v>
      </c>
      <c r="C9" s="89" t="s">
        <v>64</v>
      </c>
      <c r="D9" s="90"/>
      <c r="E9" s="156" t="s">
        <v>34</v>
      </c>
      <c r="F9" s="89" t="s">
        <v>65</v>
      </c>
    </row>
    <row r="10" spans="2:6" ht="15" customHeight="1">
      <c r="B10" s="156"/>
      <c r="C10" s="91" t="s">
        <v>66</v>
      </c>
      <c r="D10" s="90"/>
      <c r="E10" s="156"/>
      <c r="F10" s="91" t="s">
        <v>67</v>
      </c>
    </row>
    <row r="11" spans="2:6" ht="15" customHeight="1">
      <c r="B11" s="156"/>
      <c r="C11" s="91" t="s">
        <v>68</v>
      </c>
      <c r="D11" s="90"/>
      <c r="E11" s="156"/>
      <c r="F11" s="91" t="s">
        <v>69</v>
      </c>
    </row>
    <row r="12" spans="2:6" ht="15" customHeight="1">
      <c r="B12" s="156"/>
      <c r="C12" s="91" t="s">
        <v>70</v>
      </c>
      <c r="D12" s="90"/>
      <c r="E12" s="156"/>
      <c r="F12" s="91" t="s">
        <v>71</v>
      </c>
    </row>
    <row r="13" spans="2:6" ht="15" customHeight="1">
      <c r="B13" s="156"/>
      <c r="C13" s="92" t="s">
        <v>72</v>
      </c>
      <c r="D13" s="90"/>
      <c r="E13" s="156"/>
      <c r="F13" s="92" t="s">
        <v>73</v>
      </c>
    </row>
    <row r="14" spans="1:7" ht="15" customHeight="1">
      <c r="A14" s="93"/>
      <c r="B14" s="94"/>
      <c r="C14" s="95"/>
      <c r="D14" s="96"/>
      <c r="E14" s="94"/>
      <c r="F14" s="95"/>
      <c r="G14" s="93"/>
    </row>
    <row r="15" spans="2:6" ht="15" customHeight="1">
      <c r="B15" s="156" t="s">
        <v>32</v>
      </c>
      <c r="C15" s="89" t="s">
        <v>74</v>
      </c>
      <c r="D15" s="90"/>
      <c r="E15" s="156" t="s">
        <v>33</v>
      </c>
      <c r="F15" s="89" t="s">
        <v>75</v>
      </c>
    </row>
    <row r="16" spans="2:6" ht="15" customHeight="1">
      <c r="B16" s="156"/>
      <c r="C16" s="91" t="s">
        <v>76</v>
      </c>
      <c r="D16" s="90"/>
      <c r="E16" s="156"/>
      <c r="F16" s="91" t="s">
        <v>77</v>
      </c>
    </row>
    <row r="17" spans="2:6" ht="15" customHeight="1">
      <c r="B17" s="156"/>
      <c r="C17" s="91" t="s">
        <v>78</v>
      </c>
      <c r="D17" s="90"/>
      <c r="E17" s="156"/>
      <c r="F17" s="91" t="s">
        <v>79</v>
      </c>
    </row>
    <row r="18" spans="2:6" ht="15" customHeight="1">
      <c r="B18" s="156"/>
      <c r="C18" s="91" t="s">
        <v>80</v>
      </c>
      <c r="D18" s="90"/>
      <c r="E18" s="156"/>
      <c r="F18" s="91" t="s">
        <v>81</v>
      </c>
    </row>
    <row r="19" spans="2:6" ht="15" customHeight="1">
      <c r="B19" s="156"/>
      <c r="C19" s="92" t="s">
        <v>82</v>
      </c>
      <c r="D19" s="90"/>
      <c r="E19" s="156"/>
      <c r="F19" s="92" t="s">
        <v>83</v>
      </c>
    </row>
    <row r="20" spans="1:7" ht="15" customHeight="1">
      <c r="A20" s="93"/>
      <c r="B20" s="94"/>
      <c r="C20" s="95"/>
      <c r="D20" s="96"/>
      <c r="E20" s="94"/>
      <c r="F20" s="95"/>
      <c r="G20" s="93"/>
    </row>
    <row r="21" spans="2:6" ht="15" customHeight="1">
      <c r="B21" s="156" t="s">
        <v>31</v>
      </c>
      <c r="C21" s="89" t="s">
        <v>84</v>
      </c>
      <c r="D21" s="90"/>
      <c r="E21" s="156" t="s">
        <v>36</v>
      </c>
      <c r="F21" s="89" t="s">
        <v>85</v>
      </c>
    </row>
    <row r="22" spans="2:6" ht="15" customHeight="1">
      <c r="B22" s="156"/>
      <c r="C22" s="91" t="s">
        <v>86</v>
      </c>
      <c r="D22" s="90"/>
      <c r="E22" s="156"/>
      <c r="F22" s="91" t="s">
        <v>87</v>
      </c>
    </row>
    <row r="23" spans="2:6" ht="15" customHeight="1">
      <c r="B23" s="156"/>
      <c r="C23" s="91" t="s">
        <v>88</v>
      </c>
      <c r="D23" s="90"/>
      <c r="E23" s="156"/>
      <c r="F23" s="91" t="s">
        <v>89</v>
      </c>
    </row>
    <row r="24" spans="2:6" ht="15" customHeight="1">
      <c r="B24" s="156"/>
      <c r="C24" s="91" t="s">
        <v>90</v>
      </c>
      <c r="D24" s="90"/>
      <c r="E24" s="156"/>
      <c r="F24" s="91" t="s">
        <v>91</v>
      </c>
    </row>
    <row r="25" spans="2:6" ht="15" customHeight="1">
      <c r="B25" s="156"/>
      <c r="C25" s="92"/>
      <c r="D25" s="90"/>
      <c r="E25" s="156"/>
      <c r="F25" s="92" t="s">
        <v>92</v>
      </c>
    </row>
    <row r="27" spans="2:6" ht="15" customHeight="1">
      <c r="B27" s="156" t="s">
        <v>35</v>
      </c>
      <c r="C27" s="89" t="s">
        <v>93</v>
      </c>
      <c r="E27" s="157"/>
      <c r="F27" s="89"/>
    </row>
    <row r="28" spans="2:6" ht="15" customHeight="1">
      <c r="B28" s="156"/>
      <c r="C28" s="91" t="s">
        <v>94</v>
      </c>
      <c r="E28" s="157"/>
      <c r="F28" s="91"/>
    </row>
    <row r="29" spans="2:6" ht="15" customHeight="1">
      <c r="B29" s="156"/>
      <c r="C29" s="91" t="s">
        <v>95</v>
      </c>
      <c r="E29" s="157"/>
      <c r="F29" s="91"/>
    </row>
    <row r="30" spans="2:6" ht="15" customHeight="1">
      <c r="B30" s="156"/>
      <c r="C30" s="91" t="s">
        <v>96</v>
      </c>
      <c r="E30" s="157"/>
      <c r="F30" s="91"/>
    </row>
    <row r="31" spans="2:6" ht="15" customHeight="1">
      <c r="B31" s="156"/>
      <c r="C31" s="92"/>
      <c r="E31" s="157"/>
      <c r="F31" s="92"/>
    </row>
  </sheetData>
  <sheetProtection selectLockedCells="1" selectUnlockedCells="1"/>
  <mergeCells count="11">
    <mergeCell ref="B21:B25"/>
    <mergeCell ref="E21:E25"/>
    <mergeCell ref="B27:B31"/>
    <mergeCell ref="E27:E31"/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1">
      <selection activeCell="A18" sqref="A18:A19"/>
    </sheetView>
  </sheetViews>
  <sheetFormatPr defaultColWidth="9.140625" defaultRowHeight="12"/>
  <cols>
    <col min="1" max="1" width="20.140625" style="81" customWidth="1"/>
    <col min="2" max="2" width="10.7109375" style="0" customWidth="1"/>
    <col min="3" max="11" width="6.28125" style="81" customWidth="1"/>
    <col min="12" max="12" width="8.00390625" style="81" customWidth="1"/>
    <col min="13" max="16384" width="9.140625" style="81" customWidth="1"/>
  </cols>
  <sheetData>
    <row r="1" spans="1:12" ht="40.5" customHeight="1">
      <c r="A1" s="158" t="s">
        <v>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40.5" customHeight="1">
      <c r="A2" s="97" t="s">
        <v>98</v>
      </c>
      <c r="B2" s="98" t="s">
        <v>161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4" ht="40.5" customHeight="1">
      <c r="A3" s="97" t="s">
        <v>99</v>
      </c>
      <c r="B3" s="159" t="s">
        <v>162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N3" s="100"/>
    </row>
    <row r="4" spans="1:14" ht="40.5" customHeight="1">
      <c r="A4" s="101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N4" s="100"/>
    </row>
    <row r="5" spans="1:14" ht="40.5" customHeight="1">
      <c r="A5" s="102" t="s">
        <v>38</v>
      </c>
      <c r="B5" s="103" t="s">
        <v>100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4">
        <v>8</v>
      </c>
      <c r="K5" s="104" t="s">
        <v>101</v>
      </c>
      <c r="L5" s="105" t="s">
        <v>13</v>
      </c>
      <c r="N5" s="100"/>
    </row>
    <row r="6" spans="1:14" ht="40.5" customHeight="1">
      <c r="A6" s="106" t="s">
        <v>32</v>
      </c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N6" s="100"/>
    </row>
    <row r="7" spans="1:14" ht="40.5" customHeight="1">
      <c r="A7" s="106" t="s">
        <v>35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N7" s="100"/>
    </row>
    <row r="8" spans="1:14" ht="40.5" customHeight="1">
      <c r="A8" s="10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N8" s="100"/>
    </row>
    <row r="9" spans="1:12" ht="40.5" customHeight="1">
      <c r="A9" s="102" t="s">
        <v>39</v>
      </c>
      <c r="B9" s="103" t="s">
        <v>100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4">
        <v>8</v>
      </c>
      <c r="K9" s="104" t="s">
        <v>101</v>
      </c>
      <c r="L9" s="105" t="s">
        <v>13</v>
      </c>
    </row>
    <row r="10" spans="1:12" ht="40.5" customHeight="1">
      <c r="A10" s="106" t="s">
        <v>19</v>
      </c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40.5" customHeight="1">
      <c r="A11" s="106" t="s">
        <v>29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40.5" customHeight="1">
      <c r="A12" s="10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ht="40.5" customHeight="1">
      <c r="A13" s="102" t="s">
        <v>40</v>
      </c>
      <c r="B13" s="103" t="s">
        <v>100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 t="s">
        <v>101</v>
      </c>
      <c r="L13" s="105" t="s">
        <v>13</v>
      </c>
    </row>
    <row r="14" spans="1:12" ht="40.5" customHeight="1">
      <c r="A14" s="106" t="s">
        <v>31</v>
      </c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40.5" customHeight="1">
      <c r="A15" s="106" t="s">
        <v>36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 ht="40.5" customHeight="1">
      <c r="A16" s="10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2" ht="40.5" customHeight="1">
      <c r="A17" s="102" t="s">
        <v>41</v>
      </c>
      <c r="B17" s="103" t="s">
        <v>100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4">
        <v>8</v>
      </c>
      <c r="K17" s="104" t="s">
        <v>101</v>
      </c>
      <c r="L17" s="105" t="s">
        <v>13</v>
      </c>
    </row>
    <row r="18" spans="1:12" ht="40.5" customHeight="1">
      <c r="A18" s="106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 ht="40.5" customHeight="1">
      <c r="A19" s="106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50" t="s">
        <v>102</v>
      </c>
      <c r="B1" s="50" t="s">
        <v>103</v>
      </c>
      <c r="C1" s="50" t="s">
        <v>104</v>
      </c>
      <c r="D1" s="50" t="s">
        <v>105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72" t="s">
        <v>106</v>
      </c>
      <c r="B2" s="72" t="s">
        <v>107</v>
      </c>
      <c r="C2" s="72" t="s">
        <v>108</v>
      </c>
      <c r="D2" s="50" t="s">
        <v>109</v>
      </c>
      <c r="F2" s="50" t="s">
        <v>102</v>
      </c>
      <c r="G2" s="50" t="s">
        <v>103</v>
      </c>
      <c r="H2" s="50" t="s">
        <v>104</v>
      </c>
      <c r="I2" s="50" t="s">
        <v>105</v>
      </c>
      <c r="K2" t="s">
        <v>18</v>
      </c>
      <c r="L2" s="110">
        <v>4</v>
      </c>
      <c r="M2" s="111">
        <v>4</v>
      </c>
      <c r="N2" s="111">
        <v>3</v>
      </c>
      <c r="O2" s="112">
        <v>3</v>
      </c>
    </row>
    <row r="3" spans="1:15" ht="12.75">
      <c r="A3" s="72"/>
      <c r="B3" s="72"/>
      <c r="C3" s="72"/>
      <c r="D3" s="50"/>
      <c r="E3" s="72"/>
      <c r="F3" s="50" t="s">
        <v>109</v>
      </c>
      <c r="G3" s="72" t="s">
        <v>106</v>
      </c>
      <c r="H3" s="72" t="s">
        <v>107</v>
      </c>
      <c r="I3" s="72" t="s">
        <v>108</v>
      </c>
      <c r="K3" t="s">
        <v>20</v>
      </c>
      <c r="L3" s="113">
        <v>4</v>
      </c>
      <c r="M3" s="114">
        <v>4</v>
      </c>
      <c r="N3" s="114">
        <v>3</v>
      </c>
      <c r="O3" s="115">
        <v>3</v>
      </c>
    </row>
    <row r="4" spans="1:15" ht="12.75">
      <c r="A4" s="72" t="s">
        <v>110</v>
      </c>
      <c r="B4" s="72" t="s">
        <v>111</v>
      </c>
      <c r="C4" s="72" t="s">
        <v>112</v>
      </c>
      <c r="D4" s="72" t="s">
        <v>113</v>
      </c>
      <c r="F4" s="72" t="s">
        <v>110</v>
      </c>
      <c r="G4" s="72" t="s">
        <v>111</v>
      </c>
      <c r="H4" s="72" t="s">
        <v>112</v>
      </c>
      <c r="I4" s="50" t="s">
        <v>113</v>
      </c>
      <c r="K4" t="s">
        <v>21</v>
      </c>
      <c r="L4" s="113">
        <v>4</v>
      </c>
      <c r="M4" s="114">
        <v>4</v>
      </c>
      <c r="N4" s="114">
        <v>3</v>
      </c>
      <c r="O4" s="115">
        <v>3</v>
      </c>
    </row>
    <row r="5" spans="1:15" ht="12.75">
      <c r="A5" s="72" t="s">
        <v>114</v>
      </c>
      <c r="B5" s="72" t="s">
        <v>115</v>
      </c>
      <c r="C5" s="72" t="s">
        <v>116</v>
      </c>
      <c r="D5" s="50" t="s">
        <v>117</v>
      </c>
      <c r="F5" s="50" t="s">
        <v>117</v>
      </c>
      <c r="G5" s="72" t="s">
        <v>115</v>
      </c>
      <c r="H5" s="72" t="s">
        <v>114</v>
      </c>
      <c r="I5" s="72" t="s">
        <v>116</v>
      </c>
      <c r="K5" t="s">
        <v>22</v>
      </c>
      <c r="L5" s="113">
        <v>3</v>
      </c>
      <c r="M5" s="114">
        <v>3</v>
      </c>
      <c r="N5" s="114">
        <v>4</v>
      </c>
      <c r="O5" s="115">
        <v>4</v>
      </c>
    </row>
    <row r="6" spans="1:15" ht="12.75">
      <c r="A6" s="72"/>
      <c r="B6" s="72"/>
      <c r="C6" s="72"/>
      <c r="D6" s="50"/>
      <c r="F6" s="72" t="s">
        <v>118</v>
      </c>
      <c r="G6" s="72" t="s">
        <v>119</v>
      </c>
      <c r="H6" s="50" t="s">
        <v>120</v>
      </c>
      <c r="I6" s="72" t="s">
        <v>121</v>
      </c>
      <c r="K6" t="s">
        <v>23</v>
      </c>
      <c r="L6" s="113">
        <v>3</v>
      </c>
      <c r="M6" s="114">
        <v>3</v>
      </c>
      <c r="N6" s="114">
        <v>4</v>
      </c>
      <c r="O6" s="115">
        <v>4</v>
      </c>
    </row>
    <row r="7" spans="1:15" ht="12.75">
      <c r="A7" s="72" t="s">
        <v>121</v>
      </c>
      <c r="B7" s="72" t="s">
        <v>119</v>
      </c>
      <c r="C7" s="72" t="s">
        <v>118</v>
      </c>
      <c r="D7" s="50" t="s">
        <v>120</v>
      </c>
      <c r="F7" s="72" t="s">
        <v>122</v>
      </c>
      <c r="G7" s="50" t="s">
        <v>123</v>
      </c>
      <c r="H7" s="72" t="s">
        <v>124</v>
      </c>
      <c r="I7" s="72" t="s">
        <v>125</v>
      </c>
      <c r="K7" t="s">
        <v>24</v>
      </c>
      <c r="L7" s="113">
        <v>3</v>
      </c>
      <c r="M7" s="114">
        <v>3</v>
      </c>
      <c r="N7" s="114">
        <v>4</v>
      </c>
      <c r="O7" s="115">
        <v>4</v>
      </c>
    </row>
    <row r="8" spans="1:15" ht="12.75">
      <c r="A8" s="72" t="s">
        <v>122</v>
      </c>
      <c r="B8" s="72" t="s">
        <v>124</v>
      </c>
      <c r="C8" s="72" t="s">
        <v>125</v>
      </c>
      <c r="D8" s="50" t="s">
        <v>123</v>
      </c>
      <c r="F8" s="50" t="s">
        <v>126</v>
      </c>
      <c r="G8" s="72" t="s">
        <v>127</v>
      </c>
      <c r="H8" s="72" t="s">
        <v>128</v>
      </c>
      <c r="I8" s="72" t="s">
        <v>129</v>
      </c>
      <c r="K8" t="s">
        <v>25</v>
      </c>
      <c r="L8" s="113">
        <v>3</v>
      </c>
      <c r="M8" s="114">
        <v>3</v>
      </c>
      <c r="N8" s="114">
        <v>4</v>
      </c>
      <c r="O8" s="115">
        <v>4</v>
      </c>
    </row>
    <row r="9" spans="1:15" ht="12.75">
      <c r="A9" s="72"/>
      <c r="B9" s="72"/>
      <c r="C9" s="72"/>
      <c r="D9" s="50"/>
      <c r="K9" t="s">
        <v>26</v>
      </c>
      <c r="L9" s="116">
        <v>4</v>
      </c>
      <c r="M9" s="117">
        <v>4</v>
      </c>
      <c r="N9" s="117">
        <v>3</v>
      </c>
      <c r="O9" s="118">
        <v>3</v>
      </c>
    </row>
    <row r="10" spans="1:9" ht="12.75">
      <c r="A10" s="72" t="s">
        <v>128</v>
      </c>
      <c r="B10" s="72" t="s">
        <v>129</v>
      </c>
      <c r="C10" s="72" t="s">
        <v>127</v>
      </c>
      <c r="D10" s="50" t="s">
        <v>126</v>
      </c>
      <c r="F10" s="50" t="s">
        <v>130</v>
      </c>
      <c r="G10" s="50" t="s">
        <v>131</v>
      </c>
      <c r="H10" s="50" t="s">
        <v>132</v>
      </c>
      <c r="I10" s="50" t="s">
        <v>133</v>
      </c>
    </row>
    <row r="11" spans="1:9" ht="12.75">
      <c r="A11" s="72"/>
      <c r="B11" s="72"/>
      <c r="C11" s="72"/>
      <c r="D11" s="50"/>
      <c r="F11" s="72" t="s">
        <v>134</v>
      </c>
      <c r="G11" s="50" t="s">
        <v>135</v>
      </c>
      <c r="H11" s="72" t="s">
        <v>136</v>
      </c>
      <c r="I11" s="72" t="s">
        <v>137</v>
      </c>
    </row>
    <row r="12" spans="1:9" ht="12.75">
      <c r="A12" s="72"/>
      <c r="B12" s="72"/>
      <c r="C12" s="72"/>
      <c r="D12" s="50"/>
      <c r="F12" s="72" t="s">
        <v>138</v>
      </c>
      <c r="G12" s="72" t="s">
        <v>139</v>
      </c>
      <c r="H12" s="50" t="s">
        <v>140</v>
      </c>
      <c r="I12" s="72" t="s">
        <v>141</v>
      </c>
    </row>
    <row r="13" spans="1:9" ht="12.75">
      <c r="A13" s="50" t="s">
        <v>131</v>
      </c>
      <c r="B13" s="50" t="s">
        <v>130</v>
      </c>
      <c r="C13" s="50" t="s">
        <v>133</v>
      </c>
      <c r="D13" s="50" t="s">
        <v>132</v>
      </c>
      <c r="F13" s="72" t="s">
        <v>142</v>
      </c>
      <c r="G13" s="50" t="s">
        <v>143</v>
      </c>
      <c r="H13" s="72" t="s">
        <v>144</v>
      </c>
      <c r="I13" s="72" t="s">
        <v>145</v>
      </c>
    </row>
    <row r="14" spans="1:9" ht="12.75">
      <c r="A14" s="72" t="s">
        <v>134</v>
      </c>
      <c r="B14" s="72" t="s">
        <v>137</v>
      </c>
      <c r="C14" s="72" t="s">
        <v>136</v>
      </c>
      <c r="D14" s="50" t="s">
        <v>135</v>
      </c>
      <c r="F14" s="72" t="s">
        <v>146</v>
      </c>
      <c r="G14" s="72" t="s">
        <v>147</v>
      </c>
      <c r="H14" s="72" t="s">
        <v>148</v>
      </c>
      <c r="I14" s="50" t="s">
        <v>149</v>
      </c>
    </row>
    <row r="15" spans="1:9" ht="12.75">
      <c r="A15" s="72"/>
      <c r="B15" s="72"/>
      <c r="C15" s="72"/>
      <c r="D15" s="50"/>
      <c r="F15" s="50" t="s">
        <v>150</v>
      </c>
      <c r="G15" s="72" t="s">
        <v>151</v>
      </c>
      <c r="H15" s="72" t="s">
        <v>152</v>
      </c>
      <c r="I15" s="72" t="s">
        <v>153</v>
      </c>
    </row>
    <row r="16" spans="1:9" ht="12.75">
      <c r="A16" s="72" t="s">
        <v>138</v>
      </c>
      <c r="B16" s="72" t="s">
        <v>141</v>
      </c>
      <c r="C16" s="72" t="s">
        <v>139</v>
      </c>
      <c r="D16" s="50" t="s">
        <v>140</v>
      </c>
      <c r="F16" s="72" t="s">
        <v>154</v>
      </c>
      <c r="G16" s="50" t="s">
        <v>155</v>
      </c>
      <c r="H16" s="72" t="s">
        <v>156</v>
      </c>
      <c r="I16" s="72" t="s">
        <v>157</v>
      </c>
    </row>
    <row r="17" spans="1:4" ht="12.75">
      <c r="A17" s="72" t="s">
        <v>145</v>
      </c>
      <c r="B17" s="72" t="s">
        <v>142</v>
      </c>
      <c r="C17" s="72" t="s">
        <v>144</v>
      </c>
      <c r="D17" s="50" t="s">
        <v>143</v>
      </c>
    </row>
    <row r="18" spans="1:4" ht="12.75">
      <c r="A18" s="72"/>
      <c r="B18" s="72"/>
      <c r="C18" s="72"/>
      <c r="D18" s="50"/>
    </row>
    <row r="19" spans="1:9" ht="12.75">
      <c r="A19" s="72" t="s">
        <v>148</v>
      </c>
      <c r="B19" s="72" t="s">
        <v>146</v>
      </c>
      <c r="C19" s="72" t="s">
        <v>147</v>
      </c>
      <c r="D19" s="50" t="s">
        <v>149</v>
      </c>
      <c r="F19" s="72"/>
      <c r="G19" s="72"/>
      <c r="H19" s="72"/>
      <c r="I19" s="50"/>
    </row>
    <row r="20" spans="1:4" ht="12.75">
      <c r="A20" s="72" t="s">
        <v>151</v>
      </c>
      <c r="B20" s="72" t="s">
        <v>153</v>
      </c>
      <c r="C20" s="72" t="s">
        <v>152</v>
      </c>
      <c r="D20" s="50" t="s">
        <v>150</v>
      </c>
    </row>
    <row r="21" spans="1:4" ht="12.75">
      <c r="A21" s="72"/>
      <c r="B21" s="72"/>
      <c r="C21" s="72"/>
      <c r="D21" s="50"/>
    </row>
    <row r="22" spans="1:9" ht="12.75">
      <c r="A22" s="72" t="s">
        <v>157</v>
      </c>
      <c r="B22" s="72" t="s">
        <v>156</v>
      </c>
      <c r="C22" s="72" t="s">
        <v>154</v>
      </c>
      <c r="D22" s="50" t="s">
        <v>155</v>
      </c>
      <c r="F22" s="72"/>
      <c r="G22" s="72"/>
      <c r="H22" s="72"/>
      <c r="I22" s="50"/>
    </row>
    <row r="27" spans="9:11" ht="12">
      <c r="I27">
        <v>25</v>
      </c>
      <c r="J27" s="119" t="s">
        <v>158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9" t="s">
        <v>158</v>
      </c>
      <c r="K29">
        <v>3</v>
      </c>
    </row>
    <row r="30" ht="12">
      <c r="I30">
        <v>3</v>
      </c>
    </row>
    <row r="31" spans="9:11" ht="12">
      <c r="I31">
        <v>8</v>
      </c>
      <c r="J31" s="119" t="s">
        <v>158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9" t="s">
        <v>158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9" t="s">
        <v>158</v>
      </c>
      <c r="K35">
        <v>8</v>
      </c>
    </row>
    <row r="36" ht="12">
      <c r="I36">
        <v>24</v>
      </c>
    </row>
    <row r="37" spans="9:11" ht="12">
      <c r="I37">
        <v>1</v>
      </c>
      <c r="J37" s="119" t="s">
        <v>158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9" t="s">
        <v>158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9" t="s">
        <v>158</v>
      </c>
      <c r="K41">
        <v>13</v>
      </c>
    </row>
    <row r="42" ht="12">
      <c r="I42">
        <v>17</v>
      </c>
    </row>
    <row r="43" spans="9:11" ht="12">
      <c r="I43">
        <v>22</v>
      </c>
      <c r="J43" s="119" t="s">
        <v>158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2012-01-31T11:51:51Z</dcterms:created>
  <dcterms:modified xsi:type="dcterms:W3CDTF">2012-03-19T23:33:21Z</dcterms:modified>
  <cp:category/>
  <cp:version/>
  <cp:contentType/>
  <cp:contentStatus/>
</cp:coreProperties>
</file>