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<sst xmlns="http://schemas.openxmlformats.org/spreadsheetml/2006/main" count="298" uniqueCount="136">
  <si>
    <t>Gimli Cup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</si>
  <si>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</si>
  <si>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</si>
  <si>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</si>
  <si>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</si>
  <si>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</si>
  <si>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</si>
  <si>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</si>
  <si>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</si>
  <si>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</si>
  <si>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</si>
  <si>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</si>
  <si>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</si>
  <si>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</si>
  <si>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</si>
  <si>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</si>
  <si>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Ice Hunt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</si>
  <si>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</si>
  <si>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</si>
  <si>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</si>
  <si>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</si>
  <si>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</si>
  <si>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</si>
  <si>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</si>
  <si>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</si>
  <si>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</si>
  <si>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Árni Grétar Árnason</t>
  </si>
  <si>
    <t>Gísli Kristinsson</t>
  </si>
  <si>
    <t>Gunnar H. Jóhannesson</t>
  </si>
  <si>
    <t>Jón Grétar Rögnvaldsson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</si>
  <si>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</si>
  <si>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</si>
  <si>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</si>
  <si>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</si>
  <si>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</si>
  <si>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</si>
  <si>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</si>
  <si>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</si>
  <si>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Sævar Örn Sveinbjörnsson</t>
  </si>
  <si>
    <t>Sveinn H. Steingrímsson</t>
  </si>
  <si>
    <t>Ágúst Hilmarsson</t>
  </si>
  <si>
    <t>Árni Ingólfsson</t>
  </si>
  <si>
    <t>Hugrún Ósk Ágústsdóttir</t>
  </si>
  <si>
    <t>Jón S. Hansen</t>
  </si>
  <si>
    <t>Sigurgeir Haraldsson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</si>
  <si>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</si>
  <si>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</si>
  <si>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</si>
  <si>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</si>
  <si>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</si>
  <si>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</si>
  <si>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</si>
  <si>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</si>
  <si>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</si>
  <si>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</si>
  <si>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</si>
  <si>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</si>
  <si>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</si>
  <si>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</si>
  <si>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</si>
  <si>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</si>
  <si>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</si>
  <si>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</si>
  <si>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</si>
  <si>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</si>
  <si>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</si>
  <si>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</si>
  <si>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</si>
  <si>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</si>
  <si>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</si>
  <si>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</si>
  <si>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</si>
  <si>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</si>
  <si>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</si>
  <si>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</si>
  <si>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</si>
  <si>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</si>
  <si>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</si>
  <si>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</si>
  <si>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</si>
  <si>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</si>
  <si>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</si>
  <si>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</si>
  <si>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</si>
  <si>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</si>
  <si>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</si>
  <si>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</si>
  <si>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</si>
  <si>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</si>
  <si>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</si>
  <si>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</si>
  <si>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</si>
  <si>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</si>
  <si>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</si>
  <si>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</si>
  <si>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</si>
  <si>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</si>
  <si>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</si>
  <si>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</si>
  <si>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</si>
  <si>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</si>
  <si>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</si>
  <si>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</si>
  <si>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Umferð:</t>
  </si>
  <si>
    <t>Dagur:</t>
  </si>
  <si>
    <t>SKOT</t>
  </si>
  <si>
    <t>Auka</t>
  </si>
  <si>
    <t>Braut 1</t>
  </si>
  <si>
    <t>11/11</t>
  </si>
  <si>
    <t>18/11</t>
  </si>
  <si>
    <t>25/11</t>
  </si>
  <si>
    <t xml:space="preserve"> 11. nóv. </t>
  </si>
  <si>
    <t xml:space="preserve"> 18. nóv. </t>
  </si>
  <si>
    <t xml:space="preserve"> 25. nóv. </t>
  </si>
  <si>
    <t xml:space="preserve"> 2. des. </t>
  </si>
  <si>
    <t xml:space="preserve"> 9. des. </t>
  </si>
  <si>
    <t>Dollý</t>
  </si>
  <si>
    <t>Kristján Björn Bjarnason</t>
  </si>
  <si>
    <t>Freyjur</t>
  </si>
  <si>
    <t>Linda Hafdal</t>
  </si>
  <si>
    <t>Haraldur Ingólfsson</t>
  </si>
  <si>
    <t>Erling Tom Erlingsson</t>
  </si>
  <si>
    <t>Víkingar</t>
  </si>
  <si>
    <t>Jóhann Björgvinsson</t>
  </si>
  <si>
    <t>Leifur Ólafsson</t>
  </si>
  <si>
    <t>Sigfús Sigfússon</t>
  </si>
  <si>
    <t>11. nóvember - 9. desember 2013</t>
  </si>
  <si>
    <t>Gimli Cup 2013</t>
  </si>
  <si>
    <t>X</t>
  </si>
  <si>
    <t>Martin Gossweiler</t>
  </si>
  <si>
    <t>2. umferð</t>
  </si>
  <si>
    <t>18. nóvember 2013.</t>
  </si>
  <si>
    <t xml:space="preserve">Mammútar </t>
  </si>
  <si>
    <t>2/12</t>
  </si>
  <si>
    <t>9/12</t>
  </si>
  <si>
    <t>Sigurður Ingi Steindórsson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</si>
</sst>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>
      <alignment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28" xfId="0" applyNumberFormat="1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4" fillId="0" borderId="33" xfId="55" applyFont="1" applyBorder="1" applyAlignment="1">
      <alignment horizontal="left" vertical="center" indent="1"/>
      <protection/>
    </xf>
    <xf numFmtId="0" fontId="4" fillId="0" borderId="15" xfId="55" applyFont="1" applyBorder="1" applyAlignment="1">
      <alignment horizontal="left" vertical="center" indent="1"/>
      <protection/>
    </xf>
    <xf numFmtId="0" fontId="4" fillId="0" borderId="34" xfId="55" applyFont="1" applyBorder="1" applyAlignment="1">
      <alignment horizontal="left" vertical="center" indent="1"/>
      <protection/>
    </xf>
    <xf numFmtId="0" fontId="4" fillId="0" borderId="0" xfId="55" applyFont="1" applyBorder="1" applyAlignment="1">
      <alignment horizontal="left" vertical="center" indent="1"/>
      <protection/>
    </xf>
    <xf numFmtId="0" fontId="5" fillId="0" borderId="35" xfId="56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12" fillId="0" borderId="37" xfId="56" applyFont="1" applyFill="1" applyBorder="1" applyAlignment="1">
      <alignment horizontal="center" vertical="center"/>
      <protection/>
    </xf>
    <xf numFmtId="0" fontId="13" fillId="0" borderId="37" xfId="56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2" xfId="56" applyFont="1" applyFill="1" applyBorder="1" applyAlignment="1">
      <alignment horizontal="center" vertical="center"/>
      <protection/>
    </xf>
    <xf numFmtId="0" fontId="13" fillId="0" borderId="42" xfId="56" applyFont="1" applyFill="1" applyBorder="1" applyAlignment="1">
      <alignment horizontal="center" vertical="center"/>
      <protection/>
    </xf>
    <xf numFmtId="0" fontId="5" fillId="0" borderId="43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49" fontId="1" fillId="0" borderId="45" xfId="56" applyNumberFormat="1" applyFont="1" applyFill="1" applyBorder="1" applyAlignment="1">
      <alignment horizontal="center" vertical="center"/>
      <protection/>
    </xf>
    <xf numFmtId="0" fontId="1" fillId="0" borderId="46" xfId="56" applyFont="1" applyFill="1" applyBorder="1" applyAlignment="1">
      <alignment horizontal="center" vertical="center"/>
      <protection/>
    </xf>
    <xf numFmtId="49" fontId="1" fillId="0" borderId="47" xfId="56" applyNumberFormat="1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12" fillId="0" borderId="48" xfId="56" applyFont="1" applyFill="1" applyBorder="1" applyAlignment="1">
      <alignment horizontal="center" vertical="center"/>
      <protection/>
    </xf>
    <xf numFmtId="0" fontId="13" fillId="0" borderId="48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5" fillId="0" borderId="36" xfId="56" applyFont="1" applyFill="1" applyBorder="1" applyAlignment="1">
      <alignment horizontal="center"/>
      <protection/>
    </xf>
    <xf numFmtId="0" fontId="1" fillId="0" borderId="58" xfId="56" applyFont="1" applyFill="1" applyBorder="1" applyAlignment="1">
      <alignment horizontal="center" textRotation="255"/>
      <protection/>
    </xf>
    <xf numFmtId="0" fontId="8" fillId="0" borderId="59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35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60" xfId="56" applyFont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62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63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4" fillId="0" borderId="0" xfId="56" applyFont="1" applyFill="1" applyBorder="1" applyAlignment="1">
      <alignment horizontal="center" vertical="center"/>
      <protection/>
    </xf>
    <xf numFmtId="0" fontId="7" fillId="0" borderId="64" xfId="56" applyFont="1" applyFill="1" applyBorder="1" applyAlignment="1">
      <alignment horizontal="center" vertical="center" textRotation="90"/>
      <protection/>
    </xf>
    <xf numFmtId="0" fontId="7" fillId="0" borderId="65" xfId="56" applyFont="1" applyFill="1" applyBorder="1" applyAlignment="1">
      <alignment horizontal="center" vertical="center"/>
      <protection/>
    </xf>
    <xf numFmtId="0" fontId="7" fillId="0" borderId="66" xfId="56" applyFont="1" applyFill="1" applyBorder="1" applyAlignment="1">
      <alignment horizontal="center" vertical="center"/>
      <protection/>
    </xf>
    <xf numFmtId="0" fontId="4" fillId="0" borderId="62" xfId="56" applyFont="1" applyFill="1" applyBorder="1" applyAlignment="1">
      <alignment horizontal="center" vertical="center"/>
      <protection/>
    </xf>
    <xf numFmtId="0" fontId="7" fillId="0" borderId="67" xfId="56" applyFont="1" applyFill="1" applyBorder="1" applyAlignment="1">
      <alignment horizontal="center" vertical="center"/>
      <protection/>
    </xf>
    <xf numFmtId="0" fontId="7" fillId="0" borderId="68" xfId="56" applyFont="1" applyFill="1" applyBorder="1" applyAlignment="1">
      <alignment horizontal="center" vertical="center"/>
      <protection/>
    </xf>
    <xf numFmtId="0" fontId="4" fillId="0" borderId="0" xfId="56" applyFont="1">
      <alignment/>
      <protection/>
    </xf>
    <xf numFmtId="0" fontId="7" fillId="0" borderId="69" xfId="56" applyFont="1" applyFill="1" applyBorder="1" applyAlignment="1">
      <alignment horizontal="center" vertical="center"/>
      <protection/>
    </xf>
    <xf numFmtId="0" fontId="7" fillId="0" borderId="70" xfId="56" applyFont="1" applyFill="1" applyBorder="1" applyAlignment="1">
      <alignment horizontal="center" vertical="center"/>
      <protection/>
    </xf>
    <xf numFmtId="0" fontId="7" fillId="0" borderId="71" xfId="56" applyFont="1" applyFill="1" applyBorder="1" applyAlignment="1">
      <alignment horizontal="center" vertical="center"/>
      <protection/>
    </xf>
    <xf numFmtId="0" fontId="7" fillId="0" borderId="72" xfId="56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4" borderId="0" xfId="55" applyFont="1" applyFill="1" applyBorder="1" applyAlignment="1">
      <alignment horizontal="left" vertical="center" indent="2"/>
      <protection/>
    </xf>
    <xf numFmtId="0" fontId="14" fillId="34" borderId="0" xfId="55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vertical="center"/>
    </xf>
    <xf numFmtId="0" fontId="15" fillId="34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2" width="4.421875" style="0" customWidth="1"/>
    <col min="23" max="23" width="5.7109375" style="0" customWidth="1"/>
    <col min="24" max="24" width="4.57421875" style="0" customWidth="1"/>
    <col min="25" max="25" width="8.421875" style="0" customWidth="1"/>
    <col min="26" max="26" width="4.57421875" style="0" customWidth="1"/>
    <col min="27" max="27" width="24.140625" style="0" customWidth="1"/>
  </cols>
  <sheetData>
    <row r="1" spans="1:26" ht="42" customHeight="1">
      <c r="A1" s="161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5" t="s">
        <v>126</v>
      </c>
      <c r="O1" s="161"/>
      <c r="P1" s="161"/>
      <c r="Q1" s="161"/>
      <c r="R1" s="161"/>
      <c r="S1" s="155"/>
      <c r="T1" s="161"/>
      <c r="U1" s="155"/>
      <c r="V1" s="161"/>
      <c r="W1" s="161"/>
      <c r="X1" s="161"/>
      <c r="Y1" s="161"/>
      <c r="Z1" s="161"/>
    </row>
    <row r="2" spans="1:26" s="1" customFormat="1" ht="18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2" customFormat="1" ht="27" customHeight="1" thickBot="1">
      <c r="A3" s="102"/>
      <c r="B3" s="103"/>
      <c r="C3" s="106" t="s">
        <v>111</v>
      </c>
      <c r="D3" s="106"/>
      <c r="E3" s="106"/>
      <c r="F3" s="106"/>
      <c r="G3" s="106" t="s">
        <v>112</v>
      </c>
      <c r="H3" s="106"/>
      <c r="I3" s="106"/>
      <c r="J3" s="106"/>
      <c r="K3" s="106" t="s">
        <v>113</v>
      </c>
      <c r="L3" s="106"/>
      <c r="M3" s="106"/>
      <c r="N3" s="106"/>
      <c r="O3" s="106" t="s">
        <v>114</v>
      </c>
      <c r="P3" s="106"/>
      <c r="Q3" s="106"/>
      <c r="R3" s="106"/>
      <c r="S3" s="106" t="s">
        <v>115</v>
      </c>
      <c r="T3" s="106"/>
      <c r="U3" s="106"/>
      <c r="V3" s="106"/>
      <c r="W3" s="107" t="s">
        <v>1</v>
      </c>
      <c r="X3" s="107"/>
      <c r="Y3" s="107"/>
      <c r="Z3" s="108"/>
    </row>
    <row r="4" spans="1:26" ht="100.5" customHeight="1">
      <c r="A4" s="104"/>
      <c r="B4" s="105"/>
      <c r="C4" s="3" t="s">
        <v>2</v>
      </c>
      <c r="D4" s="3" t="s">
        <v>3</v>
      </c>
      <c r="E4" s="109" t="s">
        <v>4</v>
      </c>
      <c r="F4" s="109"/>
      <c r="G4" s="3" t="s">
        <v>2</v>
      </c>
      <c r="H4" s="3" t="s">
        <v>3</v>
      </c>
      <c r="I4" s="109" t="s">
        <v>4</v>
      </c>
      <c r="J4" s="109"/>
      <c r="K4" s="3" t="s">
        <v>2</v>
      </c>
      <c r="L4" s="3" t="s">
        <v>3</v>
      </c>
      <c r="M4" s="109" t="s">
        <v>4</v>
      </c>
      <c r="N4" s="109"/>
      <c r="O4" s="3" t="s">
        <v>2</v>
      </c>
      <c r="P4" s="3" t="s">
        <v>3</v>
      </c>
      <c r="Q4" s="109" t="s">
        <v>4</v>
      </c>
      <c r="R4" s="109"/>
      <c r="S4" s="3" t="s">
        <v>2</v>
      </c>
      <c r="T4" s="3" t="s">
        <v>3</v>
      </c>
      <c r="U4" s="109" t="s">
        <v>4</v>
      </c>
      <c r="V4" s="109"/>
      <c r="W4" s="3" t="s">
        <v>5</v>
      </c>
      <c r="X4" s="110" t="s">
        <v>6</v>
      </c>
      <c r="Y4" s="110"/>
      <c r="Z4" s="63" t="s">
        <v>7</v>
      </c>
    </row>
    <row r="5" spans="1:26" ht="53.25" customHeight="1">
      <c r="A5" s="64" t="s">
        <v>8</v>
      </c>
      <c r="B5" s="4" t="s">
        <v>9</v>
      </c>
      <c r="C5" s="5" t="s">
        <v>10</v>
      </c>
      <c r="D5" s="6">
        <v>0</v>
      </c>
      <c r="E5" s="111">
        <v>48</v>
      </c>
      <c r="F5" s="111"/>
      <c r="G5" s="5" t="s">
        <v>11</v>
      </c>
      <c r="H5" s="6">
        <v>0</v>
      </c>
      <c r="I5" s="111">
        <v>185.4</v>
      </c>
      <c r="J5" s="111"/>
      <c r="K5" s="5" t="s">
        <v>12</v>
      </c>
      <c r="L5" s="6"/>
      <c r="M5" s="111"/>
      <c r="N5" s="111"/>
      <c r="O5" s="5" t="s">
        <v>13</v>
      </c>
      <c r="P5" s="6"/>
      <c r="Q5" s="111"/>
      <c r="R5" s="111"/>
      <c r="S5" s="5" t="s">
        <v>14</v>
      </c>
      <c r="T5" s="6"/>
      <c r="U5" s="111"/>
      <c r="V5" s="111"/>
      <c r="W5" s="7">
        <f aca="true" t="shared" si="0" ref="W5:W10">D5+H5+L5+P5+T5</f>
        <v>0</v>
      </c>
      <c r="X5" s="112">
        <f aca="true" t="shared" si="1" ref="X5:X10">_xlfn.IFERROR((AVERAGE(E5,I5,M5,Q5,U5)-MAX(E5,I5,M5,Q5,U5)/COUNTA(E5,I5,M5,Q5,U5))*COUNTA(E5,I5,M5,Q5,U5)/(COUNTA(E5,I5,M5,Q5,U5)-1),0)</f>
        <v>48</v>
      </c>
      <c r="Y5" s="112"/>
      <c r="Z5" s="65"/>
    </row>
    <row r="6" spans="1:29" s="2" customFormat="1" ht="53.25" customHeight="1">
      <c r="A6" s="64" t="s">
        <v>11</v>
      </c>
      <c r="B6" s="4" t="s">
        <v>16</v>
      </c>
      <c r="C6" s="5" t="s">
        <v>14</v>
      </c>
      <c r="D6" s="6">
        <v>1</v>
      </c>
      <c r="E6" s="111">
        <v>45</v>
      </c>
      <c r="F6" s="111"/>
      <c r="G6" s="5" t="s">
        <v>8</v>
      </c>
      <c r="H6" s="6">
        <v>1</v>
      </c>
      <c r="I6" s="111">
        <v>185.4</v>
      </c>
      <c r="J6" s="111"/>
      <c r="K6" s="5" t="s">
        <v>10</v>
      </c>
      <c r="L6" s="6"/>
      <c r="M6" s="111"/>
      <c r="N6" s="111"/>
      <c r="O6" s="5" t="s">
        <v>12</v>
      </c>
      <c r="P6" s="6"/>
      <c r="Q6" s="111"/>
      <c r="R6" s="111"/>
      <c r="S6" s="5" t="s">
        <v>13</v>
      </c>
      <c r="T6" s="6"/>
      <c r="U6" s="111"/>
      <c r="V6" s="111"/>
      <c r="W6" s="7">
        <f t="shared" si="0"/>
        <v>2</v>
      </c>
      <c r="X6" s="112">
        <f t="shared" si="1"/>
        <v>45</v>
      </c>
      <c r="Y6" s="112"/>
      <c r="Z6" s="65"/>
      <c r="AB6" s="8"/>
      <c r="AC6" s="8"/>
    </row>
    <row r="7" spans="1:26" ht="53.25" customHeight="1">
      <c r="A7" s="64" t="s">
        <v>12</v>
      </c>
      <c r="B7" s="4" t="s">
        <v>116</v>
      </c>
      <c r="C7" s="5" t="s">
        <v>13</v>
      </c>
      <c r="D7" s="6">
        <v>1</v>
      </c>
      <c r="E7" s="111">
        <v>49</v>
      </c>
      <c r="F7" s="111"/>
      <c r="G7" s="5" t="s">
        <v>14</v>
      </c>
      <c r="H7" s="6">
        <v>0</v>
      </c>
      <c r="I7" s="111">
        <v>156</v>
      </c>
      <c r="J7" s="111"/>
      <c r="K7" s="5" t="s">
        <v>8</v>
      </c>
      <c r="L7" s="6"/>
      <c r="M7" s="111"/>
      <c r="N7" s="111"/>
      <c r="O7" s="5" t="s">
        <v>11</v>
      </c>
      <c r="P7" s="6"/>
      <c r="Q7" s="111"/>
      <c r="R7" s="111"/>
      <c r="S7" s="5" t="s">
        <v>10</v>
      </c>
      <c r="T7" s="6"/>
      <c r="U7" s="111"/>
      <c r="V7" s="111"/>
      <c r="W7" s="7">
        <f t="shared" si="0"/>
        <v>1</v>
      </c>
      <c r="X7" s="112">
        <f t="shared" si="1"/>
        <v>49</v>
      </c>
      <c r="Y7" s="112"/>
      <c r="Z7" s="65"/>
    </row>
    <row r="8" spans="1:26" s="2" customFormat="1" ht="53.25" customHeight="1">
      <c r="A8" s="64" t="s">
        <v>13</v>
      </c>
      <c r="B8" s="4" t="s">
        <v>122</v>
      </c>
      <c r="C8" s="5" t="s">
        <v>12</v>
      </c>
      <c r="D8" s="6">
        <v>0</v>
      </c>
      <c r="E8" s="111">
        <v>185.4</v>
      </c>
      <c r="F8" s="111"/>
      <c r="G8" s="5" t="s">
        <v>10</v>
      </c>
      <c r="H8" s="6">
        <v>0</v>
      </c>
      <c r="I8" s="111">
        <v>185.4</v>
      </c>
      <c r="J8" s="111"/>
      <c r="K8" s="5" t="s">
        <v>14</v>
      </c>
      <c r="L8" s="6"/>
      <c r="M8" s="111"/>
      <c r="N8" s="111"/>
      <c r="O8" s="5" t="s">
        <v>8</v>
      </c>
      <c r="P8" s="6"/>
      <c r="Q8" s="111"/>
      <c r="R8" s="111"/>
      <c r="S8" s="5" t="s">
        <v>11</v>
      </c>
      <c r="T8" s="6"/>
      <c r="U8" s="111"/>
      <c r="V8" s="111"/>
      <c r="W8" s="7">
        <f t="shared" si="0"/>
        <v>0</v>
      </c>
      <c r="X8" s="112">
        <f t="shared" si="1"/>
        <v>185.4</v>
      </c>
      <c r="Y8" s="112"/>
      <c r="Z8" s="65"/>
    </row>
    <row r="9" spans="1:26" s="2" customFormat="1" ht="53.25" customHeight="1">
      <c r="A9" s="64" t="s">
        <v>14</v>
      </c>
      <c r="B9" s="4" t="s">
        <v>118</v>
      </c>
      <c r="C9" s="5" t="s">
        <v>11</v>
      </c>
      <c r="D9" s="6">
        <v>0</v>
      </c>
      <c r="E9" s="111">
        <v>175</v>
      </c>
      <c r="F9" s="111"/>
      <c r="G9" s="5" t="s">
        <v>12</v>
      </c>
      <c r="H9" s="6">
        <v>1</v>
      </c>
      <c r="I9" s="111">
        <v>66</v>
      </c>
      <c r="J9" s="111"/>
      <c r="K9" s="5" t="s">
        <v>13</v>
      </c>
      <c r="L9" s="6"/>
      <c r="M9" s="111"/>
      <c r="N9" s="111"/>
      <c r="O9" s="5" t="s">
        <v>10</v>
      </c>
      <c r="P9" s="6"/>
      <c r="Q9" s="111"/>
      <c r="R9" s="111"/>
      <c r="S9" s="5" t="s">
        <v>8</v>
      </c>
      <c r="T9" s="6"/>
      <c r="U9" s="111"/>
      <c r="V9" s="111"/>
      <c r="W9" s="7">
        <f t="shared" si="0"/>
        <v>1</v>
      </c>
      <c r="X9" s="112">
        <f t="shared" si="1"/>
        <v>66</v>
      </c>
      <c r="Y9" s="112"/>
      <c r="Z9" s="65"/>
    </row>
    <row r="10" spans="1:26" s="2" customFormat="1" ht="53.25" customHeight="1" thickBot="1">
      <c r="A10" s="66" t="s">
        <v>10</v>
      </c>
      <c r="B10" s="67" t="s">
        <v>15</v>
      </c>
      <c r="C10" s="68" t="s">
        <v>8</v>
      </c>
      <c r="D10" s="69">
        <v>1</v>
      </c>
      <c r="E10" s="113">
        <v>185.4</v>
      </c>
      <c r="F10" s="113"/>
      <c r="G10" s="68" t="s">
        <v>13</v>
      </c>
      <c r="H10" s="69">
        <v>1</v>
      </c>
      <c r="I10" s="113">
        <v>136</v>
      </c>
      <c r="J10" s="113"/>
      <c r="K10" s="68" t="s">
        <v>11</v>
      </c>
      <c r="L10" s="69"/>
      <c r="M10" s="113"/>
      <c r="N10" s="113"/>
      <c r="O10" s="68" t="s">
        <v>14</v>
      </c>
      <c r="P10" s="69"/>
      <c r="Q10" s="113"/>
      <c r="R10" s="113"/>
      <c r="S10" s="68" t="s">
        <v>12</v>
      </c>
      <c r="T10" s="69"/>
      <c r="U10" s="113"/>
      <c r="V10" s="113"/>
      <c r="W10" s="70">
        <f t="shared" si="0"/>
        <v>2</v>
      </c>
      <c r="X10" s="114">
        <f t="shared" si="1"/>
        <v>135.99999999999997</v>
      </c>
      <c r="Y10" s="114"/>
      <c r="Z10" s="71"/>
    </row>
  </sheetData>
  <sheetProtection selectLockedCells="1" selectUnlockedCells="1"/>
  <mergeCells count="50">
    <mergeCell ref="E10:F10"/>
    <mergeCell ref="I10:J10"/>
    <mergeCell ref="M10:N10"/>
    <mergeCell ref="Q10:R10"/>
    <mergeCell ref="U10:V10"/>
    <mergeCell ref="X10:Y10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A3" sqref="A3:A5"/>
    </sheetView>
  </sheetViews>
  <sheetFormatPr defaultColWidth="9.140625" defaultRowHeight="12"/>
  <cols>
    <col min="1" max="1" width="6.8515625" style="9" customWidth="1"/>
    <col min="2" max="2" width="17.140625" style="9" customWidth="1"/>
    <col min="3" max="11" width="2.7109375" style="10" customWidth="1"/>
    <col min="12" max="12" width="4.421875" style="144" customWidth="1"/>
    <col min="13" max="13" width="0.5625" style="10" customWidth="1"/>
    <col min="14" max="14" width="17.140625" style="9" customWidth="1"/>
    <col min="15" max="23" width="2.7109375" style="10" customWidth="1"/>
    <col min="24" max="24" width="4.421875" style="144" customWidth="1"/>
    <col min="25" max="25" width="0.5625" style="10" customWidth="1"/>
    <col min="26" max="26" width="17.140625" style="9" customWidth="1"/>
    <col min="27" max="35" width="2.7109375" style="10" customWidth="1"/>
    <col min="36" max="36" width="4.421875" style="144" customWidth="1"/>
    <col min="37" max="41" width="0" style="10" hidden="1" customWidth="1"/>
    <col min="42" max="43" width="9.140625" style="10" customWidth="1"/>
    <col min="44" max="44" width="10.28125" style="10" customWidth="1"/>
    <col min="45" max="16384" width="9.140625" style="10" customWidth="1"/>
  </cols>
  <sheetData>
    <row r="1" spans="1:244" ht="41.25" customHeight="1">
      <c r="A1" s="149"/>
      <c r="B1" s="150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3"/>
      <c r="N1" s="154"/>
      <c r="O1" s="155" t="s">
        <v>126</v>
      </c>
      <c r="P1" s="155"/>
      <c r="Q1" s="155"/>
      <c r="R1" s="155"/>
      <c r="S1" s="155"/>
      <c r="T1" s="155"/>
      <c r="U1" s="151"/>
      <c r="V1" s="151"/>
      <c r="W1" s="155"/>
      <c r="X1" s="156"/>
      <c r="Y1" s="155"/>
      <c r="Z1" s="154"/>
      <c r="AA1" s="155"/>
      <c r="AB1" s="155"/>
      <c r="AC1" s="155"/>
      <c r="AD1" s="155"/>
      <c r="AE1" s="155"/>
      <c r="AF1" s="155"/>
      <c r="AG1" s="151"/>
      <c r="AH1" s="151"/>
      <c r="AI1" s="155"/>
      <c r="AJ1" s="156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12.7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37"/>
      <c r="Y2" s="11"/>
      <c r="Z2" s="12"/>
      <c r="AA2" s="11"/>
      <c r="AB2" s="11"/>
      <c r="AC2" s="11"/>
      <c r="AD2" s="11"/>
      <c r="AE2" s="11"/>
      <c r="AF2" s="11"/>
      <c r="AG2" s="11"/>
      <c r="AH2" s="11"/>
      <c r="AI2" s="11"/>
      <c r="AJ2" s="137"/>
      <c r="AK2" s="13"/>
      <c r="AL2" s="14"/>
      <c r="AM2" s="14"/>
      <c r="AN2" s="15"/>
      <c r="AQ2" s="16"/>
      <c r="AR2" s="16"/>
      <c r="AS2" s="16"/>
      <c r="AT2" s="16"/>
      <c r="AU2" s="16"/>
      <c r="AV2" s="16"/>
    </row>
    <row r="3" spans="1:36" ht="21.75" customHeight="1" thickBot="1">
      <c r="A3" s="116" t="s">
        <v>17</v>
      </c>
      <c r="B3" s="117" t="s">
        <v>107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7"/>
      <c r="N3" s="117" t="s">
        <v>18</v>
      </c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7"/>
      <c r="Z3" s="117" t="s">
        <v>19</v>
      </c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1:48" ht="29.25" customHeight="1" thickBot="1">
      <c r="A4" s="116"/>
      <c r="B4" s="118" t="s">
        <v>20</v>
      </c>
      <c r="C4" s="119" t="s">
        <v>21</v>
      </c>
      <c r="D4" s="119"/>
      <c r="E4" s="119"/>
      <c r="F4" s="119"/>
      <c r="G4" s="119"/>
      <c r="H4" s="119"/>
      <c r="I4" s="119"/>
      <c r="J4" s="119"/>
      <c r="K4" s="119"/>
      <c r="L4" s="138" t="s">
        <v>3</v>
      </c>
      <c r="M4" s="19"/>
      <c r="N4" s="118" t="s">
        <v>20</v>
      </c>
      <c r="O4" s="119" t="s">
        <v>21</v>
      </c>
      <c r="P4" s="119"/>
      <c r="Q4" s="119"/>
      <c r="R4" s="119"/>
      <c r="S4" s="119"/>
      <c r="T4" s="119"/>
      <c r="U4" s="119"/>
      <c r="V4" s="119"/>
      <c r="W4" s="119"/>
      <c r="X4" s="138" t="s">
        <v>3</v>
      </c>
      <c r="Y4" s="19"/>
      <c r="Z4" s="118" t="s">
        <v>20</v>
      </c>
      <c r="AA4" s="119" t="s">
        <v>21</v>
      </c>
      <c r="AB4" s="119"/>
      <c r="AC4" s="119"/>
      <c r="AD4" s="119"/>
      <c r="AE4" s="119"/>
      <c r="AF4" s="119"/>
      <c r="AG4" s="119"/>
      <c r="AH4" s="119"/>
      <c r="AI4" s="119"/>
      <c r="AJ4" s="138" t="s">
        <v>3</v>
      </c>
      <c r="AP4" s="16"/>
      <c r="AQ4" s="16"/>
      <c r="AR4" s="16"/>
      <c r="AS4" s="16"/>
      <c r="AT4" s="16"/>
      <c r="AU4" s="16"/>
      <c r="AV4" s="16"/>
    </row>
    <row r="5" spans="1:48" ht="29.25" customHeight="1" thickBot="1">
      <c r="A5" s="116"/>
      <c r="B5" s="118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18"/>
      <c r="L5" s="138"/>
      <c r="M5" s="21"/>
      <c r="N5" s="118"/>
      <c r="O5" s="20">
        <v>1</v>
      </c>
      <c r="P5" s="20">
        <v>2</v>
      </c>
      <c r="Q5" s="20">
        <v>3</v>
      </c>
      <c r="R5" s="20">
        <v>4</v>
      </c>
      <c r="S5" s="20">
        <v>5</v>
      </c>
      <c r="T5" s="20">
        <v>6</v>
      </c>
      <c r="U5" s="20">
        <v>7</v>
      </c>
      <c r="V5" s="20">
        <v>8</v>
      </c>
      <c r="W5" s="18"/>
      <c r="X5" s="138"/>
      <c r="Y5" s="21"/>
      <c r="Z5" s="118"/>
      <c r="AA5" s="20">
        <v>1</v>
      </c>
      <c r="AB5" s="20">
        <v>2</v>
      </c>
      <c r="AC5" s="20">
        <v>3</v>
      </c>
      <c r="AD5" s="20">
        <v>4</v>
      </c>
      <c r="AE5" s="20">
        <v>5</v>
      </c>
      <c r="AF5" s="20">
        <v>6</v>
      </c>
      <c r="AG5" s="20">
        <v>7</v>
      </c>
      <c r="AH5" s="20">
        <v>8</v>
      </c>
      <c r="AI5" s="18"/>
      <c r="AJ5" s="138"/>
      <c r="AK5" s="124" t="s">
        <v>22</v>
      </c>
      <c r="AL5" s="124"/>
      <c r="AM5" s="124"/>
      <c r="AN5" s="124"/>
      <c r="AP5"/>
      <c r="AQ5" s="16"/>
      <c r="AR5" s="16"/>
      <c r="AS5" s="16"/>
      <c r="AT5" s="16"/>
      <c r="AU5" s="16"/>
      <c r="AV5" s="16"/>
    </row>
    <row r="6" spans="1:48" ht="12.7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37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137"/>
      <c r="AK6" s="13"/>
      <c r="AL6" s="14"/>
      <c r="AM6" s="14"/>
      <c r="AN6" s="15"/>
      <c r="AQ6" s="16"/>
      <c r="AR6" s="16"/>
      <c r="AS6" s="16"/>
      <c r="AT6" s="16"/>
      <c r="AU6" s="16"/>
      <c r="AV6" s="16"/>
    </row>
    <row r="7" spans="1:54" ht="31.5" customHeight="1">
      <c r="A7" s="87" t="s">
        <v>23</v>
      </c>
      <c r="B7" s="88" t="str">
        <f>Úrslit!$B$5</f>
        <v>Skytturnar</v>
      </c>
      <c r="C7" s="89"/>
      <c r="D7" s="89">
        <v>1</v>
      </c>
      <c r="E7" s="89"/>
      <c r="F7" s="89"/>
      <c r="G7" s="89">
        <v>3</v>
      </c>
      <c r="H7" s="89"/>
      <c r="I7" s="89"/>
      <c r="J7" s="89" t="s">
        <v>128</v>
      </c>
      <c r="K7" s="90"/>
      <c r="L7" s="145">
        <f>SUM(C7:K7)</f>
        <v>4</v>
      </c>
      <c r="M7" s="91"/>
      <c r="N7" s="92" t="str">
        <f>Úrslit!$B$6</f>
        <v>Ice Hunt</v>
      </c>
      <c r="O7" s="89"/>
      <c r="P7" s="89">
        <v>2</v>
      </c>
      <c r="Q7" s="89"/>
      <c r="R7" s="89">
        <v>1</v>
      </c>
      <c r="S7" s="89">
        <v>2</v>
      </c>
      <c r="T7" s="89"/>
      <c r="U7" s="89"/>
      <c r="V7" s="89">
        <v>3</v>
      </c>
      <c r="W7" s="90"/>
      <c r="X7" s="145">
        <f>SUM(O7:W7)</f>
        <v>8</v>
      </c>
      <c r="Y7" s="91"/>
      <c r="Z7" s="92" t="str">
        <f>Úrslit!$B$7</f>
        <v>Dollý</v>
      </c>
      <c r="AA7" s="89">
        <v>1</v>
      </c>
      <c r="AB7" s="89">
        <v>2</v>
      </c>
      <c r="AC7" s="89"/>
      <c r="AD7" s="89">
        <v>1</v>
      </c>
      <c r="AE7" s="89"/>
      <c r="AF7" s="89">
        <v>2</v>
      </c>
      <c r="AG7" s="89">
        <v>3</v>
      </c>
      <c r="AH7" s="89">
        <v>3</v>
      </c>
      <c r="AI7" s="90"/>
      <c r="AJ7" s="139">
        <f>SUM(AA7:AI7)</f>
        <v>12</v>
      </c>
      <c r="AK7" s="121" t="s">
        <v>11</v>
      </c>
      <c r="AL7" s="122" t="s">
        <v>12</v>
      </c>
      <c r="AM7" s="122" t="s">
        <v>10</v>
      </c>
      <c r="AN7" s="123"/>
      <c r="AP7" s="16"/>
      <c r="AQ7" s="16"/>
      <c r="AR7" s="16"/>
      <c r="AS7" s="16"/>
      <c r="AT7" s="16"/>
      <c r="AU7" s="16"/>
      <c r="AV7" s="16"/>
      <c r="AW7" s="22"/>
      <c r="AX7" s="22"/>
      <c r="AY7" s="22"/>
      <c r="AZ7" s="22"/>
      <c r="BA7" s="22"/>
      <c r="BB7" s="22"/>
    </row>
    <row r="8" spans="1:54" ht="31.5" customHeight="1" thickBot="1">
      <c r="A8" s="93" t="s">
        <v>108</v>
      </c>
      <c r="B8" s="82" t="str">
        <f>Úrslit!$B$10</f>
        <v>Mammútar</v>
      </c>
      <c r="C8" s="83">
        <v>4</v>
      </c>
      <c r="D8" s="83"/>
      <c r="E8" s="83">
        <v>1</v>
      </c>
      <c r="F8" s="83">
        <v>1</v>
      </c>
      <c r="G8" s="83"/>
      <c r="H8" s="83">
        <v>2</v>
      </c>
      <c r="I8" s="83">
        <v>2</v>
      </c>
      <c r="J8" s="83" t="s">
        <v>128</v>
      </c>
      <c r="K8" s="84"/>
      <c r="L8" s="146">
        <f>SUM(C8:K8)</f>
        <v>10</v>
      </c>
      <c r="M8" s="78"/>
      <c r="N8" s="86" t="str">
        <f>Úrslit!$B$9</f>
        <v>Freyjur</v>
      </c>
      <c r="O8" s="83">
        <v>3</v>
      </c>
      <c r="P8" s="83"/>
      <c r="Q8" s="83">
        <v>1</v>
      </c>
      <c r="R8" s="83"/>
      <c r="S8" s="83"/>
      <c r="T8" s="83">
        <v>1</v>
      </c>
      <c r="U8" s="83">
        <v>1</v>
      </c>
      <c r="V8" s="83"/>
      <c r="W8" s="84"/>
      <c r="X8" s="146">
        <f>SUM(O8:W8)</f>
        <v>6</v>
      </c>
      <c r="Y8" s="78"/>
      <c r="Z8" s="86" t="str">
        <f>Úrslit!$B$8</f>
        <v>Víkingar</v>
      </c>
      <c r="AA8" s="83"/>
      <c r="AB8" s="83"/>
      <c r="AC8" s="83">
        <v>1</v>
      </c>
      <c r="AD8" s="83"/>
      <c r="AE8" s="83">
        <v>2</v>
      </c>
      <c r="AF8" s="83"/>
      <c r="AG8" s="83"/>
      <c r="AH8" s="83"/>
      <c r="AI8" s="84"/>
      <c r="AJ8" s="140">
        <f>SUM(AA8:AI8)</f>
        <v>3</v>
      </c>
      <c r="AK8" s="121"/>
      <c r="AL8" s="122"/>
      <c r="AM8" s="122"/>
      <c r="AN8" s="123"/>
      <c r="AO8" s="23"/>
      <c r="AQ8" s="24"/>
      <c r="AR8" s="16"/>
      <c r="AS8" s="16"/>
      <c r="AT8" s="16"/>
      <c r="AU8" s="16"/>
      <c r="AV8" s="16"/>
      <c r="AW8" s="22"/>
      <c r="AX8" s="22"/>
      <c r="AY8" s="22"/>
      <c r="AZ8" s="22"/>
      <c r="BA8" s="22"/>
      <c r="BB8" s="22"/>
    </row>
    <row r="9" spans="1:54" ht="12.75" customHeight="1" thickBo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1"/>
      <c r="N9" s="25"/>
      <c r="O9" s="11"/>
      <c r="P9" s="11"/>
      <c r="Q9" s="11"/>
      <c r="R9" s="11"/>
      <c r="S9" s="11"/>
      <c r="T9" s="11"/>
      <c r="U9" s="11"/>
      <c r="V9" s="11"/>
      <c r="W9" s="11"/>
      <c r="X9" s="137"/>
      <c r="Y9" s="11"/>
      <c r="Z9" s="25"/>
      <c r="AA9" s="11"/>
      <c r="AB9" s="11"/>
      <c r="AC9" s="11"/>
      <c r="AD9" s="11"/>
      <c r="AE9" s="11"/>
      <c r="AF9" s="11"/>
      <c r="AG9" s="11"/>
      <c r="AH9" s="11"/>
      <c r="AI9" s="11"/>
      <c r="AJ9" s="141"/>
      <c r="AK9" s="26"/>
      <c r="AL9" s="27"/>
      <c r="AM9" s="27"/>
      <c r="AN9" s="28"/>
      <c r="AO9" s="29"/>
      <c r="AQ9" s="24"/>
      <c r="AR9" s="16"/>
      <c r="AS9" s="16"/>
      <c r="AT9" s="16"/>
      <c r="AU9" s="16"/>
      <c r="AV9" s="16"/>
      <c r="AW9" s="22"/>
      <c r="AX9" s="22"/>
      <c r="AY9" s="22"/>
      <c r="AZ9" s="22"/>
      <c r="BA9" s="22"/>
      <c r="BB9" s="22"/>
    </row>
    <row r="10" spans="1:54" ht="31.5" customHeight="1">
      <c r="A10" s="94" t="s">
        <v>23</v>
      </c>
      <c r="B10" s="79" t="str">
        <f>Úrslit!$B$9</f>
        <v>Freyjur</v>
      </c>
      <c r="C10" s="80">
        <v>1</v>
      </c>
      <c r="D10" s="80">
        <v>2</v>
      </c>
      <c r="E10" s="80"/>
      <c r="F10" s="80">
        <v>3</v>
      </c>
      <c r="G10" s="80"/>
      <c r="H10" s="80"/>
      <c r="I10" s="80">
        <v>1</v>
      </c>
      <c r="J10" s="80">
        <v>1</v>
      </c>
      <c r="K10" s="81">
        <v>1</v>
      </c>
      <c r="L10" s="147">
        <f>SUM(C10:K10)</f>
        <v>9</v>
      </c>
      <c r="M10" s="77"/>
      <c r="N10" s="85" t="str">
        <f>Úrslit!$B$10</f>
        <v>Mammútar</v>
      </c>
      <c r="O10" s="80"/>
      <c r="P10" s="80"/>
      <c r="Q10" s="80">
        <v>3</v>
      </c>
      <c r="R10" s="80">
        <v>3</v>
      </c>
      <c r="S10" s="80"/>
      <c r="T10" s="80">
        <v>1</v>
      </c>
      <c r="U10" s="80">
        <v>3</v>
      </c>
      <c r="V10" s="80">
        <v>2</v>
      </c>
      <c r="W10" s="81"/>
      <c r="X10" s="147">
        <f>SUM(O10:W10)</f>
        <v>12</v>
      </c>
      <c r="Y10" s="77"/>
      <c r="Z10" s="85" t="str">
        <f>Úrslit!$B$5</f>
        <v>Skytturnar</v>
      </c>
      <c r="AA10" s="80"/>
      <c r="AB10" s="80"/>
      <c r="AC10" s="80"/>
      <c r="AD10" s="80">
        <v>3</v>
      </c>
      <c r="AE10" s="80">
        <v>1</v>
      </c>
      <c r="AF10" s="80"/>
      <c r="AG10" s="80"/>
      <c r="AH10" s="80">
        <v>3</v>
      </c>
      <c r="AI10" s="81"/>
      <c r="AJ10" s="142">
        <f>SUM(AA10:AI10)</f>
        <v>7</v>
      </c>
      <c r="AK10" s="30" t="e">
        <f>SUM(#REF!)</f>
        <v>#REF!</v>
      </c>
      <c r="AL10" s="127" t="s">
        <v>24</v>
      </c>
      <c r="AM10" s="127" t="s">
        <v>8</v>
      </c>
      <c r="AN10" s="128" t="s">
        <v>25</v>
      </c>
      <c r="AO10" s="23"/>
      <c r="AP10" s="24"/>
      <c r="AQ10" s="24"/>
      <c r="AR10" s="16"/>
      <c r="AS10" s="16"/>
      <c r="AT10" s="16"/>
      <c r="AU10" s="16"/>
      <c r="AV10" s="16"/>
      <c r="AW10" s="22"/>
      <c r="AX10" s="22"/>
      <c r="AY10" s="22"/>
      <c r="AZ10" s="22"/>
      <c r="BA10" s="22"/>
      <c r="BB10" s="22"/>
    </row>
    <row r="11" spans="1:54" ht="31.5" customHeight="1" thickBot="1">
      <c r="A11" s="93" t="s">
        <v>109</v>
      </c>
      <c r="B11" s="82" t="str">
        <f>Úrslit!$B$7</f>
        <v>Dollý</v>
      </c>
      <c r="C11" s="83"/>
      <c r="D11" s="83"/>
      <c r="E11" s="83">
        <v>1</v>
      </c>
      <c r="F11" s="83"/>
      <c r="G11" s="83">
        <v>3</v>
      </c>
      <c r="H11" s="83">
        <v>4</v>
      </c>
      <c r="I11" s="83"/>
      <c r="J11" s="83"/>
      <c r="K11" s="84"/>
      <c r="L11" s="146">
        <f>SUM(C11:K11)</f>
        <v>8</v>
      </c>
      <c r="M11" s="78"/>
      <c r="N11" s="86" t="str">
        <f>Úrslit!$B$8</f>
        <v>Víkingar</v>
      </c>
      <c r="O11" s="83">
        <v>1</v>
      </c>
      <c r="P11" s="83">
        <v>1</v>
      </c>
      <c r="Q11" s="83"/>
      <c r="R11" s="83"/>
      <c r="S11" s="83">
        <v>1</v>
      </c>
      <c r="T11" s="83"/>
      <c r="U11" s="83"/>
      <c r="V11" s="83"/>
      <c r="W11" s="84"/>
      <c r="X11" s="146">
        <f>SUM(O11:W11)</f>
        <v>3</v>
      </c>
      <c r="Y11" s="78"/>
      <c r="Z11" s="86" t="str">
        <f>Úrslit!$B$6</f>
        <v>Ice Hunt</v>
      </c>
      <c r="AA11" s="83">
        <v>3</v>
      </c>
      <c r="AB11" s="83">
        <v>1</v>
      </c>
      <c r="AC11" s="83">
        <v>2</v>
      </c>
      <c r="AD11" s="83"/>
      <c r="AE11" s="83"/>
      <c r="AF11" s="83">
        <v>1</v>
      </c>
      <c r="AG11" s="83">
        <v>1</v>
      </c>
      <c r="AH11" s="83"/>
      <c r="AI11" s="84"/>
      <c r="AJ11" s="140">
        <f>SUM(AA11:AI11)</f>
        <v>8</v>
      </c>
      <c r="AK11" s="31" t="e">
        <f>SUM(#REF!)</f>
        <v>#REF!</v>
      </c>
      <c r="AL11" s="127"/>
      <c r="AM11" s="127"/>
      <c r="AN11" s="128"/>
      <c r="AO11" s="23"/>
      <c r="AQ11" s="24"/>
      <c r="AR11" s="16"/>
      <c r="AS11" s="16"/>
      <c r="AT11" s="16"/>
      <c r="AU11" s="16"/>
      <c r="AV11" s="16"/>
      <c r="AW11" s="22"/>
      <c r="AX11" s="22"/>
      <c r="AY11" s="22"/>
      <c r="AZ11" s="22"/>
      <c r="BA11" s="22"/>
      <c r="BB11" s="22"/>
    </row>
    <row r="12" spans="1:54" ht="12.75" customHeight="1" thickBo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1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41"/>
      <c r="AK12" s="11"/>
      <c r="AL12" s="27"/>
      <c r="AM12" s="27"/>
      <c r="AN12" s="28"/>
      <c r="AO12" s="29"/>
      <c r="AQ12" s="24"/>
      <c r="AR12" s="16"/>
      <c r="AS12" s="16"/>
      <c r="AT12" s="16"/>
      <c r="AU12" s="16"/>
      <c r="AV12" s="16"/>
      <c r="AW12" s="22"/>
      <c r="AX12" s="22"/>
      <c r="AY12" s="22"/>
      <c r="AZ12" s="22"/>
      <c r="BA12" s="22"/>
      <c r="BB12" s="22"/>
    </row>
    <row r="13" spans="1:54" ht="31.5" customHeight="1">
      <c r="A13" s="94" t="s">
        <v>23</v>
      </c>
      <c r="B13" s="79" t="str">
        <f>Úrslit!$B$6</f>
        <v>Ice Hunt</v>
      </c>
      <c r="C13" s="80"/>
      <c r="D13" s="80"/>
      <c r="E13" s="80"/>
      <c r="F13" s="80"/>
      <c r="G13" s="80"/>
      <c r="H13" s="80"/>
      <c r="I13" s="80"/>
      <c r="J13" s="80"/>
      <c r="K13" s="81"/>
      <c r="L13" s="147">
        <f>SUM(C13:K13)</f>
        <v>0</v>
      </c>
      <c r="M13" s="77"/>
      <c r="N13" s="85" t="str">
        <f>Úrslit!$B$7</f>
        <v>Dollý</v>
      </c>
      <c r="O13" s="80"/>
      <c r="P13" s="80"/>
      <c r="Q13" s="80"/>
      <c r="R13" s="80"/>
      <c r="S13" s="80"/>
      <c r="T13" s="80"/>
      <c r="U13" s="80"/>
      <c r="V13" s="80"/>
      <c r="W13" s="81"/>
      <c r="X13" s="147">
        <f>SUM(O13:W13)</f>
        <v>0</v>
      </c>
      <c r="Y13" s="77"/>
      <c r="Z13" s="85" t="str">
        <f>Úrslit!$B$8</f>
        <v>Víkingar</v>
      </c>
      <c r="AA13" s="80"/>
      <c r="AB13" s="80"/>
      <c r="AC13" s="80"/>
      <c r="AD13" s="80"/>
      <c r="AE13" s="80"/>
      <c r="AF13" s="80"/>
      <c r="AG13" s="80"/>
      <c r="AH13" s="80"/>
      <c r="AI13" s="81"/>
      <c r="AJ13" s="142">
        <f>SUM(AA13:AI13)</f>
        <v>0</v>
      </c>
      <c r="AK13" s="30" t="e">
        <f>SUM(#REF!)</f>
        <v>#REF!</v>
      </c>
      <c r="AL13" s="127" t="s">
        <v>25</v>
      </c>
      <c r="AM13" s="127" t="s">
        <v>12</v>
      </c>
      <c r="AN13" s="128"/>
      <c r="AO13" s="23"/>
      <c r="AP13" s="16"/>
      <c r="AQ13" s="24"/>
      <c r="AR13" s="16"/>
      <c r="AS13" s="16"/>
      <c r="AT13" s="16"/>
      <c r="AU13" s="16"/>
      <c r="AV13" s="16"/>
      <c r="AW13" s="22"/>
      <c r="AX13" s="22"/>
      <c r="AY13" s="22"/>
      <c r="AZ13" s="22"/>
      <c r="BA13" s="22"/>
      <c r="BB13" s="22"/>
    </row>
    <row r="14" spans="1:54" ht="31.5" customHeight="1" thickBot="1">
      <c r="A14" s="93" t="s">
        <v>110</v>
      </c>
      <c r="B14" s="82" t="str">
        <f>Úrslit!$B$10</f>
        <v>Mammútar</v>
      </c>
      <c r="C14" s="83"/>
      <c r="D14" s="83"/>
      <c r="E14" s="83"/>
      <c r="F14" s="83"/>
      <c r="G14" s="83"/>
      <c r="H14" s="83"/>
      <c r="I14" s="83"/>
      <c r="J14" s="83"/>
      <c r="K14" s="84"/>
      <c r="L14" s="146">
        <f>SUM(C14:K14)</f>
        <v>0</v>
      </c>
      <c r="M14" s="78"/>
      <c r="N14" s="86" t="str">
        <f>Úrslit!$B$5</f>
        <v>Skytturnar</v>
      </c>
      <c r="O14" s="83"/>
      <c r="P14" s="83"/>
      <c r="Q14" s="83"/>
      <c r="R14" s="83"/>
      <c r="S14" s="83"/>
      <c r="T14" s="83"/>
      <c r="U14" s="83"/>
      <c r="V14" s="83"/>
      <c r="W14" s="84"/>
      <c r="X14" s="146">
        <f>SUM(O14:W14)</f>
        <v>0</v>
      </c>
      <c r="Y14" s="78"/>
      <c r="Z14" s="86" t="str">
        <f>Úrslit!$B$9</f>
        <v>Freyjur</v>
      </c>
      <c r="AA14" s="83"/>
      <c r="AB14" s="83"/>
      <c r="AC14" s="83"/>
      <c r="AD14" s="83"/>
      <c r="AE14" s="83"/>
      <c r="AF14" s="83"/>
      <c r="AG14" s="83"/>
      <c r="AH14" s="83"/>
      <c r="AI14" s="84"/>
      <c r="AJ14" s="140">
        <f>SUM(AA14:AI14)</f>
        <v>0</v>
      </c>
      <c r="AK14" s="31" t="e">
        <f>SUM(#REF!)</f>
        <v>#REF!</v>
      </c>
      <c r="AL14" s="127"/>
      <c r="AM14" s="127"/>
      <c r="AN14" s="128"/>
      <c r="AO14" s="23"/>
      <c r="AQ14" s="24"/>
      <c r="AR14" s="16"/>
      <c r="AS14" s="16"/>
      <c r="AT14" s="16"/>
      <c r="AU14" s="16"/>
      <c r="AV14" s="16"/>
      <c r="AW14" s="22"/>
      <c r="AX14" s="22"/>
      <c r="AY14" s="22"/>
      <c r="AZ14" s="22"/>
      <c r="BA14" s="22"/>
      <c r="BB14" s="22"/>
    </row>
    <row r="15" spans="1:54" ht="12.75" customHeight="1" thickBo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1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9"/>
      <c r="AK15" s="72"/>
      <c r="AL15" s="27"/>
      <c r="AM15" s="27"/>
      <c r="AN15" s="28"/>
      <c r="AO15" s="29"/>
      <c r="AQ15" s="24"/>
      <c r="AR15" s="16"/>
      <c r="AS15" s="16"/>
      <c r="AT15" s="16"/>
      <c r="AU15" s="16"/>
      <c r="AV15" s="16"/>
      <c r="AW15" s="22"/>
      <c r="AX15" s="22"/>
      <c r="AY15" s="22"/>
      <c r="AZ15" s="22"/>
      <c r="BA15" s="22"/>
      <c r="BB15" s="22"/>
    </row>
    <row r="16" spans="1:54" ht="31.5" customHeight="1">
      <c r="A16" s="94" t="s">
        <v>23</v>
      </c>
      <c r="B16" s="79" t="str">
        <f>Úrslit!$B$5</f>
        <v>Skytturnar</v>
      </c>
      <c r="C16" s="80"/>
      <c r="D16" s="80"/>
      <c r="E16" s="80"/>
      <c r="F16" s="80"/>
      <c r="G16" s="80"/>
      <c r="H16" s="80"/>
      <c r="I16" s="80"/>
      <c r="J16" s="80"/>
      <c r="K16" s="81"/>
      <c r="L16" s="147">
        <f>SUM(C16:K16)</f>
        <v>0</v>
      </c>
      <c r="M16" s="77"/>
      <c r="N16" s="85" t="str">
        <f>Úrslit!$B$10</f>
        <v>Mammútar</v>
      </c>
      <c r="O16" s="80"/>
      <c r="P16" s="80"/>
      <c r="Q16" s="80"/>
      <c r="R16" s="80"/>
      <c r="S16" s="80"/>
      <c r="T16" s="80"/>
      <c r="U16" s="80"/>
      <c r="V16" s="80"/>
      <c r="W16" s="81"/>
      <c r="X16" s="147">
        <f>SUM(O16:W16)</f>
        <v>0</v>
      </c>
      <c r="Y16" s="77"/>
      <c r="Z16" s="85" t="str">
        <f>Úrslit!$B$6</f>
        <v>Ice Hunt</v>
      </c>
      <c r="AA16" s="80"/>
      <c r="AB16" s="80"/>
      <c r="AC16" s="80"/>
      <c r="AD16" s="80"/>
      <c r="AE16" s="80"/>
      <c r="AF16" s="80"/>
      <c r="AG16" s="80"/>
      <c r="AH16" s="80"/>
      <c r="AI16" s="81"/>
      <c r="AJ16" s="142">
        <f>SUM(AA16:AI16)</f>
        <v>0</v>
      </c>
      <c r="AK16" s="30" t="e">
        <f>SUM(#REF!)</f>
        <v>#REF!</v>
      </c>
      <c r="AL16" s="127" t="s">
        <v>10</v>
      </c>
      <c r="AM16" s="127" t="s">
        <v>11</v>
      </c>
      <c r="AN16" s="128"/>
      <c r="AO16" s="23"/>
      <c r="AP16" s="24"/>
      <c r="AQ16" s="24"/>
      <c r="AR16" s="16"/>
      <c r="AS16" s="16"/>
      <c r="AT16" s="16"/>
      <c r="AU16" s="16"/>
      <c r="AV16" s="16"/>
      <c r="AW16" s="22"/>
      <c r="AX16" s="22"/>
      <c r="AY16" s="22"/>
      <c r="AZ16" s="22"/>
      <c r="BA16" s="22"/>
      <c r="BB16" s="22"/>
    </row>
    <row r="17" spans="1:54" ht="31.5" customHeight="1" thickBot="1">
      <c r="A17" s="93" t="s">
        <v>133</v>
      </c>
      <c r="B17" s="82" t="str">
        <f>Úrslit!$B$8</f>
        <v>Víkingar</v>
      </c>
      <c r="C17" s="83"/>
      <c r="D17" s="83"/>
      <c r="E17" s="83"/>
      <c r="F17" s="83"/>
      <c r="G17" s="83"/>
      <c r="H17" s="83"/>
      <c r="I17" s="83"/>
      <c r="J17" s="83"/>
      <c r="K17" s="84"/>
      <c r="L17" s="146">
        <f>SUM(C17:K17)</f>
        <v>0</v>
      </c>
      <c r="M17" s="78"/>
      <c r="N17" s="86" t="str">
        <f>Úrslit!$B$9</f>
        <v>Freyjur</v>
      </c>
      <c r="O17" s="83"/>
      <c r="P17" s="83"/>
      <c r="Q17" s="83"/>
      <c r="R17" s="83"/>
      <c r="S17" s="83"/>
      <c r="T17" s="83"/>
      <c r="U17" s="83"/>
      <c r="V17" s="83"/>
      <c r="W17" s="84"/>
      <c r="X17" s="146">
        <f>SUM(O17:W17)</f>
        <v>0</v>
      </c>
      <c r="Y17" s="78"/>
      <c r="Z17" s="86" t="str">
        <f>Úrslit!$B$7</f>
        <v>Dollý</v>
      </c>
      <c r="AA17" s="83"/>
      <c r="AB17" s="83"/>
      <c r="AC17" s="83"/>
      <c r="AD17" s="83"/>
      <c r="AE17" s="83"/>
      <c r="AF17" s="83"/>
      <c r="AG17" s="83"/>
      <c r="AH17" s="83"/>
      <c r="AI17" s="84"/>
      <c r="AJ17" s="140">
        <f>SUM(AA17:AI17)</f>
        <v>0</v>
      </c>
      <c r="AK17" s="31" t="e">
        <f>SUM(#REF!)</f>
        <v>#REF!</v>
      </c>
      <c r="AL17" s="127"/>
      <c r="AM17" s="127"/>
      <c r="AN17" s="128"/>
      <c r="AO17" s="23"/>
      <c r="AQ17" s="24"/>
      <c r="AR17" s="16"/>
      <c r="AS17" s="16"/>
      <c r="AT17" s="16"/>
      <c r="AU17" s="16"/>
      <c r="AV17" s="16"/>
      <c r="AW17" s="22"/>
      <c r="AX17" s="22"/>
      <c r="AY17" s="22"/>
      <c r="AZ17" s="22"/>
      <c r="BA17" s="22"/>
      <c r="BB17" s="22"/>
    </row>
    <row r="18" spans="1:54" ht="12.75" customHeight="1" thickBo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1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1"/>
      <c r="AK18" s="11"/>
      <c r="AL18" s="27"/>
      <c r="AM18" s="27"/>
      <c r="AN18" s="28"/>
      <c r="AO18" s="29"/>
      <c r="AQ18" s="24"/>
      <c r="AR18" s="16"/>
      <c r="AS18" s="16"/>
      <c r="AT18" s="16"/>
      <c r="AU18" s="16"/>
      <c r="AV18" s="16"/>
      <c r="AW18" s="22"/>
      <c r="AX18" s="22"/>
      <c r="AY18" s="22"/>
      <c r="AZ18" s="22"/>
      <c r="BA18" s="22"/>
      <c r="BB18" s="22"/>
    </row>
    <row r="19" spans="1:54" ht="31.5" customHeight="1">
      <c r="A19" s="94" t="s">
        <v>23</v>
      </c>
      <c r="B19" s="79" t="str">
        <f>Úrslit!$B$7</f>
        <v>Dollý</v>
      </c>
      <c r="C19" s="80"/>
      <c r="D19" s="80"/>
      <c r="E19" s="80"/>
      <c r="F19" s="80"/>
      <c r="G19" s="80"/>
      <c r="H19" s="80"/>
      <c r="I19" s="80"/>
      <c r="J19" s="80"/>
      <c r="K19" s="81"/>
      <c r="L19" s="147">
        <f>SUM(C19:K19)</f>
        <v>0</v>
      </c>
      <c r="M19" s="77"/>
      <c r="N19" s="85" t="str">
        <f>Úrslit!$B$8</f>
        <v>Víkingar</v>
      </c>
      <c r="O19" s="80"/>
      <c r="P19" s="80"/>
      <c r="Q19" s="80"/>
      <c r="R19" s="80"/>
      <c r="S19" s="80"/>
      <c r="T19" s="80"/>
      <c r="U19" s="80"/>
      <c r="V19" s="80"/>
      <c r="W19" s="81"/>
      <c r="X19" s="147">
        <f>SUM(O19:W19)</f>
        <v>0</v>
      </c>
      <c r="Y19" s="77"/>
      <c r="Z19" s="85" t="str">
        <f>Úrslit!$B$9</f>
        <v>Freyjur</v>
      </c>
      <c r="AA19" s="80"/>
      <c r="AB19" s="80"/>
      <c r="AC19" s="80"/>
      <c r="AD19" s="80"/>
      <c r="AE19" s="80"/>
      <c r="AF19" s="80"/>
      <c r="AG19" s="80"/>
      <c r="AH19" s="80"/>
      <c r="AI19" s="81"/>
      <c r="AJ19" s="142">
        <f>SUM(AA19:AI19)</f>
        <v>0</v>
      </c>
      <c r="AK19" s="30" t="e">
        <f>SUM(#REF!)</f>
        <v>#REF!</v>
      </c>
      <c r="AL19" s="127" t="s">
        <v>8</v>
      </c>
      <c r="AM19" s="127" t="s">
        <v>13</v>
      </c>
      <c r="AN19" s="128" t="s">
        <v>12</v>
      </c>
      <c r="AO19" s="23"/>
      <c r="AP19" s="24"/>
      <c r="AQ19" s="16"/>
      <c r="AR19" s="16"/>
      <c r="AS19" s="16"/>
      <c r="AT19" s="16"/>
      <c r="AU19" s="16"/>
      <c r="AV19" s="16"/>
      <c r="AW19" s="22"/>
      <c r="AX19" s="22"/>
      <c r="AY19" s="22"/>
      <c r="AZ19" s="22"/>
      <c r="BA19" s="22"/>
      <c r="BB19" s="22"/>
    </row>
    <row r="20" spans="1:54" ht="31.5" customHeight="1" thickBot="1">
      <c r="A20" s="95" t="s">
        <v>134</v>
      </c>
      <c r="B20" s="96" t="str">
        <f>Úrslit!$B$10</f>
        <v>Mammútar</v>
      </c>
      <c r="C20" s="97"/>
      <c r="D20" s="97"/>
      <c r="E20" s="97"/>
      <c r="F20" s="97"/>
      <c r="G20" s="97"/>
      <c r="H20" s="97"/>
      <c r="I20" s="97"/>
      <c r="J20" s="97"/>
      <c r="K20" s="98"/>
      <c r="L20" s="148">
        <f>SUM(C20:K20)</f>
        <v>0</v>
      </c>
      <c r="M20" s="99"/>
      <c r="N20" s="100" t="str">
        <f>Úrslit!$B$6</f>
        <v>Ice Hunt</v>
      </c>
      <c r="O20" s="97"/>
      <c r="P20" s="97"/>
      <c r="Q20" s="97"/>
      <c r="R20" s="97"/>
      <c r="S20" s="97"/>
      <c r="T20" s="97"/>
      <c r="U20" s="97"/>
      <c r="V20" s="97"/>
      <c r="W20" s="98"/>
      <c r="X20" s="148">
        <f>SUM(O20:W20)</f>
        <v>0</v>
      </c>
      <c r="Y20" s="99"/>
      <c r="Z20" s="100" t="str">
        <f>Úrslit!$B$5</f>
        <v>Skytturnar</v>
      </c>
      <c r="AA20" s="97"/>
      <c r="AB20" s="97"/>
      <c r="AC20" s="97"/>
      <c r="AD20" s="97"/>
      <c r="AE20" s="97"/>
      <c r="AF20" s="97"/>
      <c r="AG20" s="97"/>
      <c r="AH20" s="97"/>
      <c r="AI20" s="98"/>
      <c r="AJ20" s="143">
        <f>SUM(AA20:AI20)</f>
        <v>0</v>
      </c>
      <c r="AK20" s="31" t="e">
        <f>SUM(#REF!)</f>
        <v>#REF!</v>
      </c>
      <c r="AL20" s="127"/>
      <c r="AM20" s="127"/>
      <c r="AN20" s="128"/>
      <c r="AO20" s="23"/>
      <c r="AQ20" s="24"/>
      <c r="AR20" s="16"/>
      <c r="AS20" s="16"/>
      <c r="AT20" s="16"/>
      <c r="AU20" s="16"/>
      <c r="AV20" s="16"/>
      <c r="AW20" s="22"/>
      <c r="AX20" s="22"/>
      <c r="AY20" s="22"/>
      <c r="AZ20" s="22"/>
      <c r="BA20" s="22"/>
      <c r="BB20" s="22"/>
    </row>
  </sheetData>
  <sheetProtection selectLockedCells="1" selectUnlockedCells="1"/>
  <mergeCells count="41">
    <mergeCell ref="AL19:AL20"/>
    <mergeCell ref="AM19:AM20"/>
    <mergeCell ref="AN19:AN20"/>
    <mergeCell ref="AL16:AL17"/>
    <mergeCell ref="AM16:AM17"/>
    <mergeCell ref="AN16:AN17"/>
    <mergeCell ref="A18:L18"/>
    <mergeCell ref="N18:Y18"/>
    <mergeCell ref="Z18:AJ18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N7:AN8"/>
    <mergeCell ref="X4:X5"/>
    <mergeCell ref="AJ4:AJ5"/>
    <mergeCell ref="AK5:AN5"/>
    <mergeCell ref="A9:L9"/>
    <mergeCell ref="AL10:AL11"/>
    <mergeCell ref="AM10:AM11"/>
    <mergeCell ref="AN10:AN11"/>
    <mergeCell ref="O4:W4"/>
    <mergeCell ref="A6:L6"/>
    <mergeCell ref="L4:L5"/>
    <mergeCell ref="AK7:AK8"/>
    <mergeCell ref="AL7:AL8"/>
    <mergeCell ref="AM7:AM8"/>
    <mergeCell ref="A2:L2"/>
    <mergeCell ref="A3:A5"/>
    <mergeCell ref="B3:L3"/>
    <mergeCell ref="N3:X3"/>
    <mergeCell ref="Z3:AJ3"/>
    <mergeCell ref="B4:B5"/>
    <mergeCell ref="C4:K4"/>
    <mergeCell ref="N4:N5"/>
    <mergeCell ref="Z4:Z5"/>
    <mergeCell ref="AA4:AI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C25" sqref="C25"/>
    </sheetView>
  </sheetViews>
  <sheetFormatPr defaultColWidth="9.140625" defaultRowHeight="15" customHeight="1"/>
  <cols>
    <col min="1" max="1" width="3.28125" style="32" customWidth="1"/>
    <col min="2" max="2" width="33.421875" style="32" customWidth="1"/>
    <col min="3" max="3" width="34.8515625" style="33" customWidth="1"/>
    <col min="4" max="4" width="3.28125" style="32" customWidth="1"/>
    <col min="5" max="5" width="33.421875" style="32" customWidth="1"/>
    <col min="6" max="6" width="34.8515625" style="32" customWidth="1"/>
    <col min="7" max="7" width="3.28125" style="32" customWidth="1"/>
    <col min="8" max="16384" width="9.140625" style="32" customWidth="1"/>
  </cols>
  <sheetData>
    <row r="1" spans="1:8" ht="40.5" customHeight="1">
      <c r="A1" s="157"/>
      <c r="B1" s="157" t="s">
        <v>0</v>
      </c>
      <c r="C1" s="158"/>
      <c r="D1" s="158"/>
      <c r="E1" s="159" t="s">
        <v>126</v>
      </c>
      <c r="F1" s="158"/>
      <c r="G1" s="160"/>
      <c r="H1" s="34"/>
    </row>
    <row r="2" spans="1:8" s="35" customFormat="1" ht="9.75" customHeight="1">
      <c r="A2" s="132"/>
      <c r="B2" s="132"/>
      <c r="C2" s="132"/>
      <c r="D2" s="132"/>
      <c r="E2" s="132"/>
      <c r="F2" s="132"/>
      <c r="G2" s="132"/>
      <c r="H2" s="34"/>
    </row>
    <row r="3" spans="2:6" ht="25.5" customHeight="1">
      <c r="B3" s="133" t="s">
        <v>116</v>
      </c>
      <c r="C3" s="73"/>
      <c r="D3" s="36"/>
      <c r="E3" s="133" t="s">
        <v>118</v>
      </c>
      <c r="F3" s="73" t="s">
        <v>42</v>
      </c>
    </row>
    <row r="4" spans="2:6" ht="25.5" customHeight="1">
      <c r="B4" s="133"/>
      <c r="C4" s="74" t="s">
        <v>26</v>
      </c>
      <c r="D4" s="36"/>
      <c r="E4" s="133"/>
      <c r="F4" s="74" t="s">
        <v>119</v>
      </c>
    </row>
    <row r="5" spans="2:6" ht="25.5" customHeight="1">
      <c r="B5" s="133"/>
      <c r="C5" s="74" t="s">
        <v>28</v>
      </c>
      <c r="D5" s="36"/>
      <c r="E5" s="133"/>
      <c r="F5" s="74" t="s">
        <v>129</v>
      </c>
    </row>
    <row r="6" spans="2:6" ht="25.5" customHeight="1">
      <c r="B6" s="133"/>
      <c r="C6" s="74" t="s">
        <v>31</v>
      </c>
      <c r="D6" s="36"/>
      <c r="E6" s="133"/>
      <c r="F6" s="74" t="s">
        <v>45</v>
      </c>
    </row>
    <row r="7" spans="2:6" ht="25.5" customHeight="1">
      <c r="B7" s="133"/>
      <c r="C7" s="75" t="s">
        <v>117</v>
      </c>
      <c r="D7" s="36"/>
      <c r="E7" s="133"/>
      <c r="F7" s="75" t="s">
        <v>30</v>
      </c>
    </row>
    <row r="8" spans="1:7" ht="25.5" customHeight="1">
      <c r="A8" s="37"/>
      <c r="B8" s="38"/>
      <c r="C8" s="76"/>
      <c r="D8" s="39"/>
      <c r="E8" s="38"/>
      <c r="F8" s="76"/>
      <c r="G8" s="37"/>
    </row>
    <row r="9" spans="2:6" ht="25.5" customHeight="1">
      <c r="B9" s="133" t="s">
        <v>16</v>
      </c>
      <c r="C9" s="73" t="s">
        <v>33</v>
      </c>
      <c r="D9" s="36"/>
      <c r="E9" s="133" t="s">
        <v>15</v>
      </c>
      <c r="F9" s="73" t="s">
        <v>32</v>
      </c>
    </row>
    <row r="10" spans="2:6" ht="25.5" customHeight="1">
      <c r="B10" s="133"/>
      <c r="C10" s="74" t="s">
        <v>120</v>
      </c>
      <c r="D10" s="36"/>
      <c r="E10" s="133"/>
      <c r="F10" s="74" t="s">
        <v>34</v>
      </c>
    </row>
    <row r="11" spans="2:6" ht="25.5" customHeight="1">
      <c r="B11" s="133"/>
      <c r="C11" s="74" t="s">
        <v>35</v>
      </c>
      <c r="D11" s="36"/>
      <c r="E11" s="133"/>
      <c r="F11" s="74" t="s">
        <v>36</v>
      </c>
    </row>
    <row r="12" spans="2:6" ht="25.5" customHeight="1">
      <c r="B12" s="133"/>
      <c r="C12" s="74" t="s">
        <v>37</v>
      </c>
      <c r="D12" s="36"/>
      <c r="E12" s="133"/>
      <c r="F12" s="74" t="s">
        <v>135</v>
      </c>
    </row>
    <row r="13" spans="2:6" ht="25.5" customHeight="1">
      <c r="B13" s="133"/>
      <c r="C13" s="75" t="s">
        <v>38</v>
      </c>
      <c r="D13" s="36"/>
      <c r="E13" s="133"/>
      <c r="F13" s="75" t="s">
        <v>39</v>
      </c>
    </row>
    <row r="14" spans="1:7" ht="25.5" customHeight="1">
      <c r="A14" s="37"/>
      <c r="B14" s="38"/>
      <c r="C14" s="76"/>
      <c r="D14" s="39"/>
      <c r="E14" s="38"/>
      <c r="F14" s="76"/>
      <c r="G14" s="37"/>
    </row>
    <row r="15" spans="2:6" ht="25.5" customHeight="1">
      <c r="B15" s="133" t="s">
        <v>9</v>
      </c>
      <c r="C15" s="73" t="s">
        <v>40</v>
      </c>
      <c r="D15" s="36"/>
      <c r="E15" s="133" t="s">
        <v>122</v>
      </c>
      <c r="F15" s="73" t="s">
        <v>27</v>
      </c>
    </row>
    <row r="16" spans="2:6" ht="25.5" customHeight="1">
      <c r="B16" s="133"/>
      <c r="C16" s="74" t="s">
        <v>41</v>
      </c>
      <c r="D16" s="36"/>
      <c r="E16" s="133"/>
      <c r="F16" s="74" t="s">
        <v>123</v>
      </c>
    </row>
    <row r="17" spans="2:6" ht="25.5" customHeight="1">
      <c r="B17" s="133"/>
      <c r="C17" s="74" t="s">
        <v>121</v>
      </c>
      <c r="D17" s="36"/>
      <c r="E17" s="133"/>
      <c r="F17" s="74" t="s">
        <v>29</v>
      </c>
    </row>
    <row r="18" spans="2:6" ht="25.5" customHeight="1">
      <c r="B18" s="133"/>
      <c r="C18" s="74" t="s">
        <v>43</v>
      </c>
      <c r="D18" s="36"/>
      <c r="E18" s="133"/>
      <c r="F18" s="74" t="s">
        <v>124</v>
      </c>
    </row>
    <row r="19" spans="2:6" ht="25.5" customHeight="1">
      <c r="B19" s="133"/>
      <c r="C19" s="75" t="s">
        <v>44</v>
      </c>
      <c r="D19" s="36"/>
      <c r="E19" s="133"/>
      <c r="F19" s="75" t="s">
        <v>125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1">
      <selection activeCell="B3" sqref="B3:L3"/>
    </sheetView>
  </sheetViews>
  <sheetFormatPr defaultColWidth="9.140625" defaultRowHeight="12"/>
  <cols>
    <col min="1" max="1" width="20.140625" style="32" customWidth="1"/>
    <col min="2" max="2" width="10.7109375" style="0" customWidth="1"/>
    <col min="3" max="11" width="6.28125" style="32" customWidth="1"/>
    <col min="12" max="12" width="8.00390625" style="32" customWidth="1"/>
    <col min="13" max="16384" width="9.140625" style="32" customWidth="1"/>
  </cols>
  <sheetData>
    <row r="1" spans="1:12" ht="40.5" customHeight="1">
      <c r="A1" s="134" t="s">
        <v>127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40.5" customHeight="1">
      <c r="A2" s="50" t="s">
        <v>103</v>
      </c>
      <c r="B2" s="51" t="s">
        <v>130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40.5" customHeight="1">
      <c r="A3" s="50" t="s">
        <v>104</v>
      </c>
      <c r="B3" s="135" t="s">
        <v>131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N3" s="53"/>
    </row>
    <row r="4" spans="1:14" ht="40.5" customHeight="1">
      <c r="A4" s="54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53"/>
    </row>
    <row r="5" spans="1:14" ht="40.5" customHeight="1">
      <c r="A5" s="55" t="s">
        <v>107</v>
      </c>
      <c r="B5" s="56" t="s">
        <v>105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 t="s">
        <v>106</v>
      </c>
      <c r="L5" s="58" t="s">
        <v>3</v>
      </c>
      <c r="N5" s="53"/>
    </row>
    <row r="6" spans="1:14" ht="40.5" customHeight="1">
      <c r="A6" s="59" t="s">
        <v>118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N6" s="53"/>
    </row>
    <row r="7" spans="1:14" ht="40.5" customHeight="1">
      <c r="A7" s="59" t="s">
        <v>116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N7" s="53"/>
    </row>
    <row r="8" spans="1:14" ht="40.5" customHeight="1">
      <c r="A8" s="62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N8" s="53"/>
    </row>
    <row r="9" spans="1:12" ht="40.5" customHeight="1">
      <c r="A9" s="55" t="s">
        <v>18</v>
      </c>
      <c r="B9" s="56" t="s">
        <v>105</v>
      </c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 t="s">
        <v>106</v>
      </c>
      <c r="L9" s="58" t="s">
        <v>3</v>
      </c>
    </row>
    <row r="10" spans="1:12" ht="40.5" customHeight="1">
      <c r="A10" s="59" t="s">
        <v>132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40.5" customHeight="1">
      <c r="A11" s="59" t="s">
        <v>122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40.5" customHeight="1">
      <c r="A12" s="6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2" ht="40.5" customHeight="1">
      <c r="A13" s="55" t="s">
        <v>19</v>
      </c>
      <c r="B13" s="56" t="s">
        <v>105</v>
      </c>
      <c r="C13" s="57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7">
        <v>8</v>
      </c>
      <c r="K13" s="57" t="s">
        <v>106</v>
      </c>
      <c r="L13" s="58" t="s">
        <v>3</v>
      </c>
    </row>
    <row r="14" spans="1:12" ht="40.5" customHeight="1">
      <c r="A14" s="59" t="s">
        <v>9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40.5" customHeight="1">
      <c r="A15" s="59" t="s">
        <v>16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</row>
  </sheetData>
  <sheetProtection selectLockedCells="1" selectUnlockedCells="1"/>
  <mergeCells count="5">
    <mergeCell ref="A1:L1"/>
    <mergeCell ref="B3:L3"/>
    <mergeCell ref="B4:L4"/>
    <mergeCell ref="B8:L8"/>
    <mergeCell ref="B12:L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6" t="s">
        <v>46</v>
      </c>
      <c r="B1" s="16" t="s">
        <v>47</v>
      </c>
      <c r="C1" s="16" t="s">
        <v>48</v>
      </c>
      <c r="D1" s="16" t="s">
        <v>49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4" t="s">
        <v>50</v>
      </c>
      <c r="B2" s="24" t="s">
        <v>51</v>
      </c>
      <c r="C2" s="24" t="s">
        <v>52</v>
      </c>
      <c r="D2" s="16" t="s">
        <v>53</v>
      </c>
      <c r="F2" s="16" t="s">
        <v>46</v>
      </c>
      <c r="G2" s="16" t="s">
        <v>47</v>
      </c>
      <c r="H2" s="16" t="s">
        <v>48</v>
      </c>
      <c r="I2" s="16" t="s">
        <v>49</v>
      </c>
      <c r="K2" t="s">
        <v>8</v>
      </c>
      <c r="L2" s="40">
        <v>4</v>
      </c>
      <c r="M2" s="41">
        <v>4</v>
      </c>
      <c r="N2" s="41">
        <v>3</v>
      </c>
      <c r="O2" s="42">
        <v>3</v>
      </c>
    </row>
    <row r="3" spans="1:15" ht="12.75">
      <c r="A3" s="24"/>
      <c r="B3" s="24"/>
      <c r="C3" s="24"/>
      <c r="D3" s="16"/>
      <c r="E3" s="24"/>
      <c r="F3" s="16" t="s">
        <v>53</v>
      </c>
      <c r="G3" s="24" t="s">
        <v>50</v>
      </c>
      <c r="H3" s="24" t="s">
        <v>51</v>
      </c>
      <c r="I3" s="24" t="s">
        <v>52</v>
      </c>
      <c r="K3" t="s">
        <v>11</v>
      </c>
      <c r="L3" s="43">
        <v>4</v>
      </c>
      <c r="M3" s="44">
        <v>4</v>
      </c>
      <c r="N3" s="44">
        <v>3</v>
      </c>
      <c r="O3" s="45">
        <v>3</v>
      </c>
    </row>
    <row r="4" spans="1:15" ht="12.75">
      <c r="A4" s="24" t="s">
        <v>54</v>
      </c>
      <c r="B4" s="24" t="s">
        <v>55</v>
      </c>
      <c r="C4" s="24" t="s">
        <v>56</v>
      </c>
      <c r="D4" s="24" t="s">
        <v>57</v>
      </c>
      <c r="F4" s="24" t="s">
        <v>54</v>
      </c>
      <c r="G4" s="24" t="s">
        <v>55</v>
      </c>
      <c r="H4" s="24" t="s">
        <v>56</v>
      </c>
      <c r="I4" s="16" t="s">
        <v>57</v>
      </c>
      <c r="K4" t="s">
        <v>12</v>
      </c>
      <c r="L4" s="43">
        <v>4</v>
      </c>
      <c r="M4" s="44">
        <v>4</v>
      </c>
      <c r="N4" s="44">
        <v>3</v>
      </c>
      <c r="O4" s="45">
        <v>3</v>
      </c>
    </row>
    <row r="5" spans="1:15" ht="12.75">
      <c r="A5" s="24" t="s">
        <v>58</v>
      </c>
      <c r="B5" s="24" t="s">
        <v>59</v>
      </c>
      <c r="C5" s="24" t="s">
        <v>60</v>
      </c>
      <c r="D5" s="16" t="s">
        <v>61</v>
      </c>
      <c r="F5" s="16" t="s">
        <v>61</v>
      </c>
      <c r="G5" s="24" t="s">
        <v>59</v>
      </c>
      <c r="H5" s="24" t="s">
        <v>58</v>
      </c>
      <c r="I5" s="24" t="s">
        <v>60</v>
      </c>
      <c r="K5" t="s">
        <v>13</v>
      </c>
      <c r="L5" s="43">
        <v>3</v>
      </c>
      <c r="M5" s="44">
        <v>3</v>
      </c>
      <c r="N5" s="44">
        <v>4</v>
      </c>
      <c r="O5" s="45">
        <v>4</v>
      </c>
    </row>
    <row r="6" spans="1:15" ht="12.75">
      <c r="A6" s="24"/>
      <c r="B6" s="24"/>
      <c r="C6" s="24"/>
      <c r="D6" s="16"/>
      <c r="F6" s="24" t="s">
        <v>62</v>
      </c>
      <c r="G6" s="24" t="s">
        <v>63</v>
      </c>
      <c r="H6" s="16" t="s">
        <v>64</v>
      </c>
      <c r="I6" s="24" t="s">
        <v>65</v>
      </c>
      <c r="K6" t="s">
        <v>14</v>
      </c>
      <c r="L6" s="43">
        <v>3</v>
      </c>
      <c r="M6" s="44">
        <v>3</v>
      </c>
      <c r="N6" s="44">
        <v>4</v>
      </c>
      <c r="O6" s="45">
        <v>4</v>
      </c>
    </row>
    <row r="7" spans="1:15" ht="12.75">
      <c r="A7" s="24" t="s">
        <v>65</v>
      </c>
      <c r="B7" s="24" t="s">
        <v>63</v>
      </c>
      <c r="C7" s="24" t="s">
        <v>62</v>
      </c>
      <c r="D7" s="16" t="s">
        <v>64</v>
      </c>
      <c r="F7" s="24" t="s">
        <v>66</v>
      </c>
      <c r="G7" s="16" t="s">
        <v>67</v>
      </c>
      <c r="H7" s="24" t="s">
        <v>68</v>
      </c>
      <c r="I7" s="24" t="s">
        <v>69</v>
      </c>
      <c r="K7" t="s">
        <v>10</v>
      </c>
      <c r="L7" s="43">
        <v>3</v>
      </c>
      <c r="M7" s="44">
        <v>3</v>
      </c>
      <c r="N7" s="44">
        <v>4</v>
      </c>
      <c r="O7" s="45">
        <v>4</v>
      </c>
    </row>
    <row r="8" spans="1:15" ht="12.75">
      <c r="A8" s="24" t="s">
        <v>66</v>
      </c>
      <c r="B8" s="24" t="s">
        <v>68</v>
      </c>
      <c r="C8" s="24" t="s">
        <v>69</v>
      </c>
      <c r="D8" s="16" t="s">
        <v>67</v>
      </c>
      <c r="F8" s="16" t="s">
        <v>70</v>
      </c>
      <c r="G8" s="24" t="s">
        <v>71</v>
      </c>
      <c r="H8" s="24" t="s">
        <v>72</v>
      </c>
      <c r="I8" s="24" t="s">
        <v>73</v>
      </c>
      <c r="K8" t="s">
        <v>25</v>
      </c>
      <c r="L8" s="43">
        <v>3</v>
      </c>
      <c r="M8" s="44">
        <v>3</v>
      </c>
      <c r="N8" s="44">
        <v>4</v>
      </c>
      <c r="O8" s="45">
        <v>4</v>
      </c>
    </row>
    <row r="9" spans="1:15" ht="12.75">
      <c r="A9" s="24"/>
      <c r="B9" s="24"/>
      <c r="C9" s="24"/>
      <c r="D9" s="16"/>
      <c r="K9" t="s">
        <v>24</v>
      </c>
      <c r="L9" s="46">
        <v>4</v>
      </c>
      <c r="M9" s="47">
        <v>4</v>
      </c>
      <c r="N9" s="47">
        <v>3</v>
      </c>
      <c r="O9" s="48">
        <v>3</v>
      </c>
    </row>
    <row r="10" spans="1:9" ht="12.75">
      <c r="A10" s="24" t="s">
        <v>72</v>
      </c>
      <c r="B10" s="24" t="s">
        <v>73</v>
      </c>
      <c r="C10" s="24" t="s">
        <v>71</v>
      </c>
      <c r="D10" s="16" t="s">
        <v>70</v>
      </c>
      <c r="F10" s="16" t="s">
        <v>74</v>
      </c>
      <c r="G10" s="16" t="s">
        <v>75</v>
      </c>
      <c r="H10" s="16" t="s">
        <v>76</v>
      </c>
      <c r="I10" s="16" t="s">
        <v>77</v>
      </c>
    </row>
    <row r="11" spans="1:9" ht="12.75">
      <c r="A11" s="24"/>
      <c r="B11" s="24"/>
      <c r="C11" s="24"/>
      <c r="D11" s="16"/>
      <c r="F11" s="24" t="s">
        <v>78</v>
      </c>
      <c r="G11" s="16" t="s">
        <v>79</v>
      </c>
      <c r="H11" s="24" t="s">
        <v>80</v>
      </c>
      <c r="I11" s="24" t="s">
        <v>81</v>
      </c>
    </row>
    <row r="12" spans="1:9" ht="12.75">
      <c r="A12" s="24"/>
      <c r="B12" s="24"/>
      <c r="C12" s="24"/>
      <c r="D12" s="16"/>
      <c r="F12" s="24" t="s">
        <v>82</v>
      </c>
      <c r="G12" s="24" t="s">
        <v>83</v>
      </c>
      <c r="H12" s="16" t="s">
        <v>84</v>
      </c>
      <c r="I12" s="24" t="s">
        <v>85</v>
      </c>
    </row>
    <row r="13" spans="1:9" ht="12.75">
      <c r="A13" s="16" t="s">
        <v>75</v>
      </c>
      <c r="B13" s="16" t="s">
        <v>74</v>
      </c>
      <c r="C13" s="16" t="s">
        <v>77</v>
      </c>
      <c r="D13" s="16" t="s">
        <v>76</v>
      </c>
      <c r="F13" s="24" t="s">
        <v>86</v>
      </c>
      <c r="G13" s="16" t="s">
        <v>87</v>
      </c>
      <c r="H13" s="24" t="s">
        <v>88</v>
      </c>
      <c r="I13" s="24" t="s">
        <v>89</v>
      </c>
    </row>
    <row r="14" spans="1:9" ht="12.75">
      <c r="A14" s="24" t="s">
        <v>78</v>
      </c>
      <c r="B14" s="24" t="s">
        <v>81</v>
      </c>
      <c r="C14" s="24" t="s">
        <v>80</v>
      </c>
      <c r="D14" s="16" t="s">
        <v>79</v>
      </c>
      <c r="F14" s="24" t="s">
        <v>90</v>
      </c>
      <c r="G14" s="24" t="s">
        <v>91</v>
      </c>
      <c r="H14" s="24" t="s">
        <v>92</v>
      </c>
      <c r="I14" s="16" t="s">
        <v>93</v>
      </c>
    </row>
    <row r="15" spans="1:9" ht="12.75">
      <c r="A15" s="24"/>
      <c r="B15" s="24"/>
      <c r="C15" s="24"/>
      <c r="D15" s="16"/>
      <c r="F15" s="16" t="s">
        <v>94</v>
      </c>
      <c r="G15" s="24" t="s">
        <v>95</v>
      </c>
      <c r="H15" s="24" t="s">
        <v>96</v>
      </c>
      <c r="I15" s="24" t="s">
        <v>97</v>
      </c>
    </row>
    <row r="16" spans="1:9" ht="12.75">
      <c r="A16" s="24" t="s">
        <v>82</v>
      </c>
      <c r="B16" s="24" t="s">
        <v>85</v>
      </c>
      <c r="C16" s="24" t="s">
        <v>83</v>
      </c>
      <c r="D16" s="16" t="s">
        <v>84</v>
      </c>
      <c r="F16" s="24" t="s">
        <v>98</v>
      </c>
      <c r="G16" s="16" t="s">
        <v>99</v>
      </c>
      <c r="H16" s="24" t="s">
        <v>100</v>
      </c>
      <c r="I16" s="24" t="s">
        <v>101</v>
      </c>
    </row>
    <row r="17" spans="1:4" ht="12.75">
      <c r="A17" s="24" t="s">
        <v>89</v>
      </c>
      <c r="B17" s="24" t="s">
        <v>86</v>
      </c>
      <c r="C17" s="24" t="s">
        <v>88</v>
      </c>
      <c r="D17" s="16" t="s">
        <v>87</v>
      </c>
    </row>
    <row r="18" spans="1:4" ht="12.75">
      <c r="A18" s="24"/>
      <c r="B18" s="24"/>
      <c r="C18" s="24"/>
      <c r="D18" s="16"/>
    </row>
    <row r="19" spans="1:9" ht="12.75">
      <c r="A19" s="24" t="s">
        <v>92</v>
      </c>
      <c r="B19" s="24" t="s">
        <v>90</v>
      </c>
      <c r="C19" s="24" t="s">
        <v>91</v>
      </c>
      <c r="D19" s="16" t="s">
        <v>93</v>
      </c>
      <c r="F19" s="24"/>
      <c r="G19" s="24"/>
      <c r="H19" s="24"/>
      <c r="I19" s="16"/>
    </row>
    <row r="20" spans="1:4" ht="12.75">
      <c r="A20" s="24" t="s">
        <v>95</v>
      </c>
      <c r="B20" s="24" t="s">
        <v>97</v>
      </c>
      <c r="C20" s="24" t="s">
        <v>96</v>
      </c>
      <c r="D20" s="16" t="s">
        <v>94</v>
      </c>
    </row>
    <row r="21" spans="1:4" ht="12.75">
      <c r="A21" s="24"/>
      <c r="B21" s="24"/>
      <c r="C21" s="24"/>
      <c r="D21" s="16"/>
    </row>
    <row r="22" spans="1:9" ht="12.75">
      <c r="A22" s="24" t="s">
        <v>101</v>
      </c>
      <c r="B22" s="24" t="s">
        <v>100</v>
      </c>
      <c r="C22" s="24" t="s">
        <v>98</v>
      </c>
      <c r="D22" s="16" t="s">
        <v>99</v>
      </c>
      <c r="F22" s="24"/>
      <c r="G22" s="24"/>
      <c r="H22" s="24"/>
      <c r="I22" s="16"/>
    </row>
    <row r="27" spans="9:11" ht="12">
      <c r="I27">
        <v>25</v>
      </c>
      <c r="J27" s="49" t="s">
        <v>102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9" t="s">
        <v>102</v>
      </c>
      <c r="K29">
        <v>3</v>
      </c>
    </row>
    <row r="30" ht="12">
      <c r="I30">
        <v>3</v>
      </c>
    </row>
    <row r="31" spans="9:11" ht="12">
      <c r="I31">
        <v>8</v>
      </c>
      <c r="J31" s="49" t="s">
        <v>102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9" t="s">
        <v>102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9" t="s">
        <v>102</v>
      </c>
      <c r="K35">
        <v>8</v>
      </c>
    </row>
    <row r="36" ht="12">
      <c r="I36">
        <v>24</v>
      </c>
    </row>
    <row r="37" spans="9:11" ht="12">
      <c r="I37">
        <v>1</v>
      </c>
      <c r="J37" s="49" t="s">
        <v>102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9" t="s">
        <v>102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9" t="s">
        <v>102</v>
      </c>
      <c r="K41">
        <v>13</v>
      </c>
    </row>
    <row r="42" ht="12">
      <c r="I42">
        <v>17</v>
      </c>
    </row>
    <row r="43" spans="9:11" ht="12">
      <c r="I43">
        <v>22</v>
      </c>
      <c r="J43" s="49" t="s">
        <v>102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Viðar Jónsson</cp:lastModifiedBy>
  <cp:lastPrinted>2013-11-18T14:27:46Z</cp:lastPrinted>
  <dcterms:created xsi:type="dcterms:W3CDTF">2012-11-12T23:19:51Z</dcterms:created>
  <dcterms:modified xsi:type="dcterms:W3CDTF">2013-11-19T16:54:49Z</dcterms:modified>
  <cp:category/>
  <cp:version/>
  <cp:contentType/>
  <cp:contentStatus/>
</cp:coreProperties>
</file>