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101" windowWidth="15405" windowHeight="8970" activeTab="0"/>
  </bookViews>
  <sheets>
    <sheet name="Leikjadagskrá og skor" sheetId="1" r:id="rId1"/>
    <sheet name="Stig og staða" sheetId="2" r:id="rId2"/>
    <sheet name="Skor í öllum leikjum" sheetId="3" r:id="rId3"/>
    <sheet name="Skotkeppni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<sst xmlns="http://schemas.openxmlformats.org/spreadsheetml/2006/main" count="547" uniqueCount="193">
  <si>
    <t>Braut 2</t>
  </si>
  <si>
    <t>stig</t>
  </si>
  <si>
    <t>steinar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</si>
  <si>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</si>
  <si>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</si>
  <si>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</si>
  <si>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</si>
  <si>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</si>
  <si>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</si>
  <si>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</si>
  <si>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</si>
  <si>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</si>
  <si>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</si>
  <si>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</si>
  <si>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</si>
  <si>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</si>
  <si>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</si>
  <si>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Kústarnir</t>
  </si>
  <si>
    <t>Fífurnar</t>
  </si>
  <si>
    <t>Skytturnar</t>
  </si>
  <si>
    <t>Bragðarefir</t>
  </si>
  <si>
    <t>Garpar</t>
  </si>
  <si>
    <t>Víkingar</t>
  </si>
  <si>
    <t>skor</t>
  </si>
  <si>
    <t>hlutfall</t>
  </si>
  <si>
    <t>Skot</t>
  </si>
  <si>
    <t>Steinar</t>
  </si>
  <si>
    <t>Hlutfall</t>
  </si>
  <si>
    <t>skot</t>
  </si>
  <si>
    <t>Mán.</t>
  </si>
  <si>
    <t>Mið.</t>
  </si>
  <si>
    <t>Braut 6</t>
  </si>
  <si>
    <t xml:space="preserve"> </t>
  </si>
  <si>
    <t>Riddarar</t>
  </si>
  <si>
    <t>Svarta Gengið</t>
  </si>
  <si>
    <t>Norðan 12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</si>
  <si>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</si>
  <si>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</si>
  <si>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</si>
  <si>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</si>
  <si>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</si>
  <si>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</si>
  <si>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Helgi Kristinn Aðalsteinss.</t>
  </si>
  <si>
    <t>Sævar Sveinbjörnsson</t>
  </si>
  <si>
    <t>Tryggvi Gunnarsson (S)</t>
  </si>
  <si>
    <t>Arnar Sigurðsson</t>
  </si>
  <si>
    <t>John Júlíus Cariglia</t>
  </si>
  <si>
    <t>Ólafur Númason</t>
  </si>
  <si>
    <t>Jón Ingi Sigurðsson (S)</t>
  </si>
  <si>
    <t>Hallgrímur Valsson (S)</t>
  </si>
  <si>
    <t xml:space="preserve">Haraldur Ingólfsson </t>
  </si>
  <si>
    <t>Sigurður Aðils</t>
  </si>
  <si>
    <t>Árni Grétar Árnason</t>
  </si>
  <si>
    <t>12.nóv.</t>
  </si>
  <si>
    <t>14.nóv.</t>
  </si>
  <si>
    <t>19.nóv.</t>
  </si>
  <si>
    <t>26.nóv.</t>
  </si>
  <si>
    <t>12.des.</t>
  </si>
  <si>
    <t>7.jan.</t>
  </si>
  <si>
    <t>9.jan.</t>
  </si>
  <si>
    <t>14.jan.</t>
  </si>
  <si>
    <t>21.nóv.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</si>
  <si>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</si>
  <si>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</si>
  <si>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</si>
  <si>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</si>
  <si>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</si>
  <si>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</si>
  <si>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</si>
  <si>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</si>
  <si>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</si>
  <si>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</si>
  <si>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J-I</t>
  </si>
  <si>
    <t xml:space="preserve"> J-H</t>
  </si>
  <si>
    <t xml:space="preserve"> H-I</t>
  </si>
  <si>
    <t xml:space="preserve"> I-G</t>
  </si>
  <si>
    <t xml:space="preserve"> J-G</t>
  </si>
  <si>
    <t xml:space="preserve"> G-H</t>
  </si>
  <si>
    <t xml:space="preserve"> J-F</t>
  </si>
  <si>
    <t xml:space="preserve"> F-G </t>
  </si>
  <si>
    <t xml:space="preserve"> H-F</t>
  </si>
  <si>
    <t xml:space="preserve"> F-I</t>
  </si>
  <si>
    <t xml:space="preserve"> E-H</t>
  </si>
  <si>
    <t xml:space="preserve"> I-E</t>
  </si>
  <si>
    <t xml:space="preserve"> E-J</t>
  </si>
  <si>
    <t xml:space="preserve"> E-F</t>
  </si>
  <si>
    <t xml:space="preserve"> G-E</t>
  </si>
  <si>
    <t xml:space="preserve"> H-D</t>
  </si>
  <si>
    <t xml:space="preserve"> D-J</t>
  </si>
  <si>
    <t xml:space="preserve"> D-I</t>
  </si>
  <si>
    <t xml:space="preserve"> F-D</t>
  </si>
  <si>
    <t xml:space="preserve"> D-E</t>
  </si>
  <si>
    <t xml:space="preserve"> D-G</t>
  </si>
  <si>
    <t xml:space="preserve"> C-J</t>
  </si>
  <si>
    <t xml:space="preserve"> C-H</t>
  </si>
  <si>
    <t xml:space="preserve"> C-F</t>
  </si>
  <si>
    <t xml:space="preserve"> I-C</t>
  </si>
  <si>
    <t xml:space="preserve"> C-D</t>
  </si>
  <si>
    <t xml:space="preserve"> G-C</t>
  </si>
  <si>
    <t xml:space="preserve"> E-C</t>
  </si>
  <si>
    <t xml:space="preserve"> B-I</t>
  </si>
  <si>
    <t xml:space="preserve"> F-B</t>
  </si>
  <si>
    <t xml:space="preserve"> D-B</t>
  </si>
  <si>
    <t xml:space="preserve"> H-B</t>
  </si>
  <si>
    <t xml:space="preserve"> B-J</t>
  </si>
  <si>
    <t xml:space="preserve"> B-G</t>
  </si>
  <si>
    <t xml:space="preserve"> B-E</t>
  </si>
  <si>
    <t xml:space="preserve"> B-C</t>
  </si>
  <si>
    <t xml:space="preserve"> A-D</t>
  </si>
  <si>
    <t xml:space="preserve"> I-A</t>
  </si>
  <si>
    <t xml:space="preserve"> A-B</t>
  </si>
  <si>
    <t xml:space="preserve"> G-A</t>
  </si>
  <si>
    <t xml:space="preserve"> E-A</t>
  </si>
  <si>
    <t xml:space="preserve"> C-A</t>
  </si>
  <si>
    <t xml:space="preserve"> A-H</t>
  </si>
  <si>
    <t xml:space="preserve"> A-J</t>
  </si>
  <si>
    <t xml:space="preserve"> A-F</t>
  </si>
  <si>
    <t xml:space="preserve"> 12/11</t>
  </si>
  <si>
    <t xml:space="preserve"> 14/11</t>
  </si>
  <si>
    <t>19/11</t>
  </si>
  <si>
    <t>21/11</t>
  </si>
  <si>
    <t>26/11</t>
  </si>
  <si>
    <t xml:space="preserve"> 12/12</t>
  </si>
  <si>
    <t xml:space="preserve"> 7/1</t>
  </si>
  <si>
    <t xml:space="preserve"> 9/1</t>
  </si>
  <si>
    <t xml:space="preserve"> 14/1</t>
  </si>
  <si>
    <t>Leikmaður</t>
  </si>
  <si>
    <t>Fjarlægð</t>
  </si>
  <si>
    <t>Hólmfríður Þórðardóttir</t>
  </si>
  <si>
    <t>Kristján Bjarnason</t>
  </si>
  <si>
    <t>Jóhann Björgvinsson</t>
  </si>
  <si>
    <t>Davíð Valsson</t>
  </si>
  <si>
    <t>Rúnar Steingrímsson</t>
  </si>
  <si>
    <r>
      <t xml:space="preserve">Lið:  </t>
    </r>
    <r>
      <rPr>
        <b/>
        <sz val="10"/>
        <rFont val="Arial"/>
        <family val="2"/>
      </rPr>
      <t>MAMMÚTAR</t>
    </r>
  </si>
  <si>
    <t>Ágúst Hilmarsson</t>
  </si>
  <si>
    <t>Birgitta Reinaldsdóttir</t>
  </si>
  <si>
    <t>Unnur Ósk Unnsteinsdóttir</t>
  </si>
  <si>
    <t>Pálmi Þorsteinsson</t>
  </si>
  <si>
    <t>Helgi Valur Harðarson</t>
  </si>
  <si>
    <t>Anna Eyfjörð Eiríksdóttir</t>
  </si>
  <si>
    <t>Kristján Þorkelsson</t>
  </si>
  <si>
    <t>Jens Kristinn Gíslason</t>
  </si>
  <si>
    <t>Ólafur Hreinsson</t>
  </si>
  <si>
    <r>
      <t xml:space="preserve">Lið:  </t>
    </r>
    <r>
      <rPr>
        <b/>
        <sz val="10"/>
        <rFont val="Arial"/>
        <family val="2"/>
      </rPr>
      <t>RIDDARAR</t>
    </r>
  </si>
  <si>
    <t>Dagbjört Hulda Eiríksdóttir</t>
  </si>
  <si>
    <t>Jón Grétar Rögnvaldsson</t>
  </si>
  <si>
    <t>Svanfríður Sigurðardóttir</t>
  </si>
  <si>
    <t>Eiríkur Bóasson</t>
  </si>
  <si>
    <t>Heimir Jónasson</t>
  </si>
  <si>
    <t>Fanney Valsdóttir</t>
  </si>
  <si>
    <t>Gunnar H. Jóhannsson</t>
  </si>
  <si>
    <t>Freydís Heba Konráðsdóttir</t>
  </si>
  <si>
    <t>Jóhann Ingi Einarrsson</t>
  </si>
  <si>
    <t>Jón Einar Jóhannsson (S)</t>
  </si>
  <si>
    <t>Gísli Kristinsson (S)</t>
  </si>
  <si>
    <t>Finnbogi Jónasson</t>
  </si>
  <si>
    <t>Jón S. Hansen (S)</t>
  </si>
  <si>
    <t>Jón Már Snorrason</t>
  </si>
  <si>
    <t>Júlíus Fossberg Arason</t>
  </si>
  <si>
    <t>Sigurgeir Haraldsson</t>
  </si>
  <si>
    <t>Sigfús Sigfússon</t>
  </si>
  <si>
    <t>Gísli Dúa Hjörleifsson</t>
  </si>
  <si>
    <t>Akureyrarmótið</t>
  </si>
  <si>
    <t>12. nóvember  2007 - 14. janúar 2008</t>
  </si>
  <si>
    <t>Akureyrarmótið 2007</t>
  </si>
  <si>
    <t>12. nóvember 2007 - 14. janúar 2008</t>
  </si>
  <si>
    <t>Svarta gengið</t>
  </si>
  <si>
    <r>
      <t xml:space="preserve">Lið:  </t>
    </r>
    <r>
      <rPr>
        <b/>
        <sz val="10"/>
        <rFont val="Arial"/>
        <family val="2"/>
      </rPr>
      <t>SKYTTURNAR</t>
    </r>
  </si>
  <si>
    <t>Jón Hansen</t>
  </si>
  <si>
    <r>
      <t xml:space="preserve">Lið: </t>
    </r>
    <r>
      <rPr>
        <b/>
        <sz val="10"/>
        <rFont val="Arial"/>
        <family val="2"/>
      </rPr>
      <t xml:space="preserve"> BRAGÐAREFIR</t>
    </r>
  </si>
  <si>
    <t>Jón Einar Jóhannsson</t>
  </si>
  <si>
    <r>
      <t xml:space="preserve">Lið:  </t>
    </r>
    <r>
      <rPr>
        <b/>
        <sz val="9"/>
        <rFont val="Arial"/>
        <family val="2"/>
      </rPr>
      <t>KÚSTARNIR</t>
    </r>
  </si>
  <si>
    <r>
      <t xml:space="preserve">Lið: </t>
    </r>
    <r>
      <rPr>
        <b/>
        <sz val="10"/>
        <rFont val="Arial"/>
        <family val="2"/>
      </rPr>
      <t xml:space="preserve"> NORÐAN 12</t>
    </r>
  </si>
  <si>
    <r>
      <t xml:space="preserve">Lið:  </t>
    </r>
    <r>
      <rPr>
        <b/>
        <sz val="9"/>
        <rFont val="Arial"/>
        <family val="2"/>
      </rPr>
      <t>SVARTA GENGIÐ</t>
    </r>
  </si>
  <si>
    <t>Leifur Ólafsson</t>
  </si>
  <si>
    <t>Haraldur Ingólfsson</t>
  </si>
  <si>
    <t>Hallgrímur Valsson</t>
  </si>
  <si>
    <t>Guðmundur Óskar Guðmundsson</t>
  </si>
  <si>
    <t>Tryggvi Gunnarsson</t>
  </si>
  <si>
    <r>
      <t xml:space="preserve">Lið: </t>
    </r>
    <r>
      <rPr>
        <b/>
        <sz val="10"/>
        <rFont val="Arial"/>
        <family val="2"/>
      </rPr>
      <t xml:space="preserve"> GARPAR</t>
    </r>
  </si>
  <si>
    <t>John Cariglia</t>
  </si>
  <si>
    <t>Jón Ingi Sigurðsson</t>
  </si>
  <si>
    <r>
      <t xml:space="preserve">Lið:  </t>
    </r>
    <r>
      <rPr>
        <b/>
        <sz val="9"/>
        <rFont val="Arial"/>
        <family val="2"/>
      </rPr>
      <t>VÍKINGAR</t>
    </r>
  </si>
  <si>
    <t>Gísli Kristinsson</t>
  </si>
  <si>
    <t>X</t>
  </si>
  <si>
    <r>
      <t xml:space="preserve">Lið: </t>
    </r>
    <r>
      <rPr>
        <b/>
        <sz val="10"/>
        <rFont val="Arial"/>
        <family val="2"/>
      </rPr>
      <t xml:space="preserve"> FÍFURNAR</t>
    </r>
  </si>
  <si>
    <t>Sveinn "Denni" Björnsson</t>
  </si>
  <si>
    <t xml:space="preserve"> 28/11</t>
  </si>
  <si>
    <t>28.nóv.</t>
  </si>
  <si>
    <t>2. jan.</t>
  </si>
  <si>
    <t>17. des.</t>
  </si>
  <si>
    <t>17/12</t>
  </si>
  <si>
    <t xml:space="preserve"> 2/1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</si>
</sst>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1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16" fontId="8" fillId="3" borderId="12" xfId="0" applyNumberFormat="1" applyFont="1" applyFill="1" applyBorder="1" applyAlignment="1">
      <alignment horizontal="center" vertical="center" textRotation="90"/>
    </xf>
    <xf numFmtId="16" fontId="8" fillId="3" borderId="13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7" xfId="21" applyFont="1" applyFill="1" applyBorder="1" applyAlignment="1">
      <alignment horizontal="center" vertical="center"/>
      <protection/>
    </xf>
    <xf numFmtId="0" fontId="6" fillId="6" borderId="17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6" xfId="21" applyFont="1" applyFill="1" applyBorder="1" applyAlignment="1">
      <alignment horizontal="center" vertical="center"/>
      <protection/>
    </xf>
    <xf numFmtId="0" fontId="6" fillId="6" borderId="16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16" fontId="2" fillId="3" borderId="12" xfId="0" applyNumberFormat="1" applyFont="1" applyFill="1" applyBorder="1" applyAlignment="1">
      <alignment horizontal="center" vertical="center" textRotation="90"/>
    </xf>
    <xf numFmtId="16" fontId="2" fillId="3" borderId="13" xfId="0" applyNumberFormat="1" applyFont="1" applyFill="1" applyBorder="1" applyAlignment="1">
      <alignment horizontal="center" vertical="center" textRotation="90"/>
    </xf>
    <xf numFmtId="16" fontId="2" fillId="3" borderId="18" xfId="0" applyNumberFormat="1" applyFont="1" applyFill="1" applyBorder="1" applyAlignment="1">
      <alignment horizontal="center" vertical="center" textRotation="90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4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4" fontId="6" fillId="4" borderId="24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/>
    </xf>
    <xf numFmtId="0" fontId="16" fillId="0" borderId="26" xfId="0" applyFont="1" applyFill="1" applyBorder="1" applyAlignment="1">
      <alignment horizontal="left" indent="1"/>
    </xf>
    <xf numFmtId="0" fontId="16" fillId="0" borderId="27" xfId="0" applyFont="1" applyFill="1" applyBorder="1" applyAlignment="1">
      <alignment horizontal="left" indent="1"/>
    </xf>
    <xf numFmtId="0" fontId="8" fillId="7" borderId="17" xfId="21" applyFont="1" applyFill="1" applyBorder="1" applyAlignment="1">
      <alignment horizontal="center" vertical="center"/>
      <protection/>
    </xf>
    <xf numFmtId="0" fontId="6" fillId="7" borderId="17" xfId="21" applyFont="1" applyFill="1" applyBorder="1" applyAlignment="1">
      <alignment horizontal="center" vertical="center"/>
      <protection/>
    </xf>
    <xf numFmtId="0" fontId="8" fillId="7" borderId="16" xfId="21" applyFont="1" applyFill="1" applyBorder="1" applyAlignment="1">
      <alignment horizontal="center" vertical="center"/>
      <protection/>
    </xf>
    <xf numFmtId="0" fontId="6" fillId="7" borderId="16" xfId="21" applyFont="1" applyFill="1" applyBorder="1" applyAlignment="1">
      <alignment horizontal="center" vertical="center"/>
      <protection/>
    </xf>
    <xf numFmtId="0" fontId="8" fillId="0" borderId="17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8" fillId="8" borderId="17" xfId="21" applyFont="1" applyFill="1" applyBorder="1" applyAlignment="1">
      <alignment horizontal="center" vertical="center"/>
      <protection/>
    </xf>
    <xf numFmtId="0" fontId="6" fillId="8" borderId="17" xfId="21" applyFont="1" applyFill="1" applyBorder="1" applyAlignment="1">
      <alignment horizontal="center" vertical="center"/>
      <protection/>
    </xf>
    <xf numFmtId="0" fontId="8" fillId="8" borderId="16" xfId="21" applyFont="1" applyFill="1" applyBorder="1" applyAlignment="1">
      <alignment horizontal="center" vertical="center"/>
      <protection/>
    </xf>
    <xf numFmtId="0" fontId="6" fillId="8" borderId="16" xfId="21" applyFont="1" applyFill="1" applyBorder="1" applyAlignment="1">
      <alignment horizontal="center" vertical="center"/>
      <protection/>
    </xf>
    <xf numFmtId="0" fontId="2" fillId="4" borderId="2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24" xfId="0" applyFont="1" applyFill="1" applyBorder="1" applyAlignment="1">
      <alignment horizontal="left" vertical="center" indent="1"/>
    </xf>
    <xf numFmtId="0" fontId="17" fillId="4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6" fontId="8" fillId="4" borderId="15" xfId="0" applyNumberFormat="1" applyFont="1" applyFill="1" applyBorder="1" applyAlignment="1">
      <alignment horizontal="center" vertical="center"/>
    </xf>
    <xf numFmtId="16" fontId="8" fillId="4" borderId="28" xfId="0" applyNumberFormat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4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6" fontId="8" fillId="3" borderId="30" xfId="0" applyNumberFormat="1" applyFont="1" applyFill="1" applyBorder="1" applyAlignment="1">
      <alignment horizontal="center" vertical="center" textRotation="90"/>
    </xf>
    <xf numFmtId="16" fontId="8" fillId="3" borderId="31" xfId="0" applyNumberFormat="1" applyFont="1" applyFill="1" applyBorder="1" applyAlignment="1">
      <alignment horizontal="center" vertical="center" textRotation="90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21" xfId="0" applyNumberFormat="1" applyFont="1" applyFill="1" applyBorder="1" applyAlignment="1">
      <alignment horizontal="center" vertical="center"/>
    </xf>
    <xf numFmtId="16" fontId="8" fillId="2" borderId="17" xfId="0" applyNumberFormat="1" applyFont="1" applyFill="1" applyBorder="1" applyAlignment="1">
      <alignment horizontal="center" vertical="center"/>
    </xf>
    <xf numFmtId="16" fontId="8" fillId="2" borderId="2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0" borderId="2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6" fillId="6" borderId="36" xfId="21" applyFill="1" applyBorder="1" applyAlignment="1">
      <alignment horizontal="center" vertical="center"/>
      <protection/>
    </xf>
    <xf numFmtId="0" fontId="6" fillId="6" borderId="37" xfId="21" applyFill="1" applyBorder="1" applyAlignment="1">
      <alignment horizontal="center" vertical="center"/>
      <protection/>
    </xf>
    <xf numFmtId="0" fontId="6" fillId="6" borderId="29" xfId="21" applyFill="1" applyBorder="1" applyAlignment="1">
      <alignment horizontal="center" vertical="center"/>
      <protection/>
    </xf>
    <xf numFmtId="0" fontId="6" fillId="6" borderId="38" xfId="21" applyFill="1" applyBorder="1" applyAlignment="1">
      <alignment horizontal="center" vertical="center"/>
      <protection/>
    </xf>
    <xf numFmtId="0" fontId="6" fillId="6" borderId="28" xfId="21" applyFill="1" applyBorder="1" applyAlignment="1">
      <alignment horizontal="center" vertical="center" textRotation="90"/>
      <protection/>
    </xf>
    <xf numFmtId="0" fontId="6" fillId="6" borderId="30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39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40" xfId="21" applyFont="1" applyFill="1" applyBorder="1" applyAlignment="1">
      <alignment horizontal="center" vertical="center"/>
      <protection/>
    </xf>
    <xf numFmtId="0" fontId="7" fillId="6" borderId="39" xfId="21" applyFont="1" applyFill="1" applyBorder="1" applyAlignment="1">
      <alignment horizontal="center" vertical="center"/>
      <protection/>
    </xf>
    <xf numFmtId="0" fontId="7" fillId="6" borderId="17" xfId="21" applyFont="1" applyFill="1" applyBorder="1" applyAlignment="1">
      <alignment horizontal="center" vertical="center"/>
      <protection/>
    </xf>
    <xf numFmtId="0" fontId="7" fillId="6" borderId="40" xfId="21" applyFont="1" applyFill="1" applyBorder="1" applyAlignment="1">
      <alignment horizontal="center" vertical="center"/>
      <protection/>
    </xf>
    <xf numFmtId="0" fontId="7" fillId="6" borderId="33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41" xfId="21" applyFill="1" applyBorder="1" applyAlignment="1">
      <alignment horizontal="center" vertical="center" textRotation="90"/>
      <protection/>
    </xf>
    <xf numFmtId="0" fontId="6" fillId="6" borderId="28" xfId="21" applyFill="1" applyBorder="1" applyAlignment="1">
      <alignment horizontal="center" vertical="center"/>
      <protection/>
    </xf>
    <xf numFmtId="0" fontId="6" fillId="6" borderId="19" xfId="21" applyFill="1" applyBorder="1" applyAlignment="1">
      <alignment horizontal="center" vertical="center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85" zoomScaleNormal="85" workbookViewId="0" topLeftCell="A1">
      <selection activeCell="A18" sqref="A18:B18"/>
    </sheetView>
  </sheetViews>
  <sheetFormatPr defaultColWidth="9.140625" defaultRowHeight="12"/>
  <cols>
    <col min="1" max="1" width="3.28125" style="0" customWidth="1"/>
    <col min="2" max="2" width="16.57421875" style="0" customWidth="1"/>
    <col min="3" max="14" width="2.57421875" style="0" customWidth="1"/>
    <col min="15" max="15" width="2.140625" style="0" customWidth="1"/>
    <col min="16" max="16" width="2.57421875" style="0" customWidth="1"/>
    <col min="17" max="18" width="2.140625" style="0" customWidth="1"/>
    <col min="19" max="30" width="2.57421875" style="0" customWidth="1"/>
    <col min="31" max="31" width="2.140625" style="0" customWidth="1"/>
    <col min="32" max="32" width="2.28125" style="0" customWidth="1"/>
    <col min="33" max="38" width="2.140625" style="0" customWidth="1"/>
    <col min="39" max="50" width="2.57421875" style="0" customWidth="1"/>
    <col min="51" max="51" width="4.28125" style="0" customWidth="1"/>
    <col min="52" max="53" width="4.00390625" style="0" customWidth="1"/>
    <col min="54" max="54" width="4.28125" style="0" customWidth="1"/>
  </cols>
  <sheetData>
    <row r="1" spans="1:54" ht="42" customHeight="1">
      <c r="A1" s="19"/>
      <c r="B1" s="19" t="s">
        <v>164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 t="s">
        <v>163</v>
      </c>
      <c r="AG1" s="20"/>
      <c r="AH1" s="20"/>
      <c r="AI1" s="19"/>
      <c r="AJ1" s="20"/>
      <c r="AK1" s="20"/>
      <c r="AL1" s="20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1"/>
      <c r="AZ1" s="21"/>
      <c r="BA1" s="21"/>
      <c r="BB1" s="21"/>
    </row>
    <row r="2" spans="1:54" s="1" customFormat="1" ht="6.75" customHeight="1">
      <c r="A2" s="198"/>
      <c r="B2" s="199"/>
      <c r="C2" s="175"/>
      <c r="D2" s="176"/>
      <c r="E2" s="176"/>
      <c r="F2" s="177"/>
      <c r="G2" s="175"/>
      <c r="H2" s="176"/>
      <c r="I2" s="176"/>
      <c r="J2" s="177"/>
      <c r="K2" s="175"/>
      <c r="L2" s="176"/>
      <c r="M2" s="176"/>
      <c r="N2" s="177"/>
      <c r="O2" s="175"/>
      <c r="P2" s="176"/>
      <c r="Q2" s="176"/>
      <c r="R2" s="177"/>
      <c r="S2" s="175"/>
      <c r="T2" s="176"/>
      <c r="U2" s="176"/>
      <c r="V2" s="177"/>
      <c r="W2" s="175"/>
      <c r="X2" s="176"/>
      <c r="Y2" s="176"/>
      <c r="Z2" s="177"/>
      <c r="AA2" s="175"/>
      <c r="AB2" s="176"/>
      <c r="AC2" s="176"/>
      <c r="AD2" s="177"/>
      <c r="AE2" s="175"/>
      <c r="AF2" s="176"/>
      <c r="AG2" s="176"/>
      <c r="AH2" s="177"/>
      <c r="AI2" s="175"/>
      <c r="AJ2" s="176"/>
      <c r="AK2" s="176"/>
      <c r="AL2" s="177"/>
      <c r="AM2" s="175"/>
      <c r="AN2" s="176"/>
      <c r="AO2" s="176"/>
      <c r="AP2" s="177"/>
      <c r="AQ2" s="175"/>
      <c r="AR2" s="176"/>
      <c r="AS2" s="176"/>
      <c r="AT2" s="177"/>
      <c r="AU2" s="175"/>
      <c r="AV2" s="176"/>
      <c r="AW2" s="176"/>
      <c r="AX2" s="177"/>
      <c r="AY2" s="182"/>
      <c r="AZ2" s="183"/>
      <c r="BA2" s="183"/>
      <c r="BB2" s="184"/>
    </row>
    <row r="3" spans="1:54" ht="18" customHeight="1">
      <c r="A3" s="196" t="s">
        <v>4</v>
      </c>
      <c r="B3" s="197"/>
      <c r="C3" s="165" t="s">
        <v>53</v>
      </c>
      <c r="D3" s="172"/>
      <c r="E3" s="172"/>
      <c r="F3" s="172"/>
      <c r="G3" s="165" t="s">
        <v>54</v>
      </c>
      <c r="H3" s="172"/>
      <c r="I3" s="172"/>
      <c r="J3" s="172"/>
      <c r="K3" s="165" t="s">
        <v>55</v>
      </c>
      <c r="L3" s="172"/>
      <c r="M3" s="172"/>
      <c r="N3" s="172"/>
      <c r="O3" s="165">
        <v>39407</v>
      </c>
      <c r="P3" s="172"/>
      <c r="Q3" s="172"/>
      <c r="R3" s="172"/>
      <c r="S3" s="165" t="s">
        <v>56</v>
      </c>
      <c r="T3" s="172"/>
      <c r="U3" s="172"/>
      <c r="V3" s="172"/>
      <c r="W3" s="165"/>
      <c r="X3" s="172"/>
      <c r="Y3" s="172"/>
      <c r="Z3" s="172"/>
      <c r="AA3" s="165" t="s">
        <v>57</v>
      </c>
      <c r="AB3" s="172"/>
      <c r="AC3" s="172"/>
      <c r="AD3" s="172"/>
      <c r="AE3" s="165"/>
      <c r="AF3" s="172"/>
      <c r="AG3" s="172"/>
      <c r="AH3" s="172"/>
      <c r="AI3" s="165"/>
      <c r="AJ3" s="172"/>
      <c r="AK3" s="172"/>
      <c r="AL3" s="172"/>
      <c r="AM3" s="165" t="s">
        <v>58</v>
      </c>
      <c r="AN3" s="172"/>
      <c r="AO3" s="172"/>
      <c r="AP3" s="172"/>
      <c r="AQ3" s="165" t="s">
        <v>59</v>
      </c>
      <c r="AR3" s="172"/>
      <c r="AS3" s="172"/>
      <c r="AT3" s="172"/>
      <c r="AU3" s="165" t="s">
        <v>60</v>
      </c>
      <c r="AV3" s="172"/>
      <c r="AW3" s="172"/>
      <c r="AX3" s="172"/>
      <c r="AY3" s="185"/>
      <c r="AZ3" s="186"/>
      <c r="BA3" s="186"/>
      <c r="BB3" s="187"/>
    </row>
    <row r="4" spans="1:54" s="1" customFormat="1" ht="6.75" customHeight="1">
      <c r="A4" s="195"/>
      <c r="B4" s="192"/>
      <c r="C4" s="22"/>
      <c r="D4" s="23"/>
      <c r="E4" s="23"/>
      <c r="F4" s="23"/>
      <c r="G4" s="22"/>
      <c r="H4" s="23"/>
      <c r="I4" s="23"/>
      <c r="J4" s="23"/>
      <c r="K4" s="22"/>
      <c r="L4" s="23"/>
      <c r="M4" s="23"/>
      <c r="N4" s="23"/>
      <c r="O4" s="22"/>
      <c r="P4" s="23"/>
      <c r="Q4" s="23"/>
      <c r="R4" s="23"/>
      <c r="S4" s="22"/>
      <c r="T4" s="23"/>
      <c r="U4" s="23"/>
      <c r="V4" s="23"/>
      <c r="W4" s="22"/>
      <c r="X4" s="23"/>
      <c r="Y4" s="23"/>
      <c r="Z4" s="23"/>
      <c r="AA4" s="22"/>
      <c r="AB4" s="23"/>
      <c r="AC4" s="23"/>
      <c r="AD4" s="23"/>
      <c r="AE4" s="22"/>
      <c r="AF4" s="23"/>
      <c r="AG4" s="23"/>
      <c r="AH4" s="23"/>
      <c r="AI4" s="22"/>
      <c r="AJ4" s="23"/>
      <c r="AK4" s="23"/>
      <c r="AL4" s="23"/>
      <c r="AM4" s="22"/>
      <c r="AN4" s="23"/>
      <c r="AO4" s="23"/>
      <c r="AP4" s="23"/>
      <c r="AQ4" s="22"/>
      <c r="AR4" s="23"/>
      <c r="AS4" s="23"/>
      <c r="AT4" s="23"/>
      <c r="AU4" s="22"/>
      <c r="AV4" s="23"/>
      <c r="AW4" s="23"/>
      <c r="AX4" s="23"/>
      <c r="AY4" s="185"/>
      <c r="AZ4" s="186"/>
      <c r="BA4" s="186"/>
      <c r="BB4" s="187"/>
    </row>
    <row r="5" spans="1:54" ht="18" customHeight="1">
      <c r="A5" s="178">
        <v>1</v>
      </c>
      <c r="B5" s="179"/>
      <c r="C5" s="24"/>
      <c r="D5" s="166"/>
      <c r="E5" s="167"/>
      <c r="F5" s="25"/>
      <c r="G5" s="24"/>
      <c r="H5" s="166"/>
      <c r="I5" s="167"/>
      <c r="J5" s="25"/>
      <c r="K5" s="24"/>
      <c r="L5" s="166"/>
      <c r="M5" s="167"/>
      <c r="N5" s="25"/>
      <c r="O5" s="24"/>
      <c r="P5" s="166"/>
      <c r="Q5" s="167"/>
      <c r="R5" s="25"/>
      <c r="S5" s="24"/>
      <c r="T5" s="166"/>
      <c r="U5" s="167"/>
      <c r="V5" s="25"/>
      <c r="W5" s="24"/>
      <c r="X5" s="166"/>
      <c r="Y5" s="167"/>
      <c r="Z5" s="25"/>
      <c r="AA5" s="24"/>
      <c r="AB5" s="166"/>
      <c r="AC5" s="167"/>
      <c r="AD5" s="25"/>
      <c r="AE5" s="24"/>
      <c r="AF5" s="166"/>
      <c r="AG5" s="167"/>
      <c r="AH5" s="25"/>
      <c r="AI5" s="24"/>
      <c r="AJ5" s="166"/>
      <c r="AK5" s="167"/>
      <c r="AL5" s="25"/>
      <c r="AM5" s="24"/>
      <c r="AN5" s="166"/>
      <c r="AO5" s="167"/>
      <c r="AP5" s="25"/>
      <c r="AQ5" s="24"/>
      <c r="AR5" s="166"/>
      <c r="AS5" s="167"/>
      <c r="AT5" s="25"/>
      <c r="AU5" s="24"/>
      <c r="AV5" s="166"/>
      <c r="AW5" s="167"/>
      <c r="AX5" s="25"/>
      <c r="AY5" s="185"/>
      <c r="AZ5" s="186"/>
      <c r="BA5" s="186"/>
      <c r="BB5" s="187"/>
    </row>
    <row r="6" spans="1:54" s="1" customFormat="1" ht="6.75" customHeight="1">
      <c r="A6" s="193"/>
      <c r="B6" s="194"/>
      <c r="C6" s="26"/>
      <c r="D6" s="28"/>
      <c r="E6" s="88"/>
      <c r="F6" s="28"/>
      <c r="G6" s="26"/>
      <c r="H6" s="28"/>
      <c r="I6" s="88"/>
      <c r="J6" s="28"/>
      <c r="K6" s="26"/>
      <c r="L6" s="28"/>
      <c r="M6" s="88"/>
      <c r="N6" s="28"/>
      <c r="O6" s="26"/>
      <c r="P6" s="28"/>
      <c r="Q6" s="88"/>
      <c r="R6" s="28"/>
      <c r="S6" s="26"/>
      <c r="T6" s="28"/>
      <c r="U6" s="88"/>
      <c r="V6" s="28"/>
      <c r="W6" s="26"/>
      <c r="X6" s="28"/>
      <c r="Y6" s="88"/>
      <c r="Z6" s="28"/>
      <c r="AA6" s="26"/>
      <c r="AB6" s="28"/>
      <c r="AC6" s="88"/>
      <c r="AD6" s="28"/>
      <c r="AE6" s="26"/>
      <c r="AF6" s="28"/>
      <c r="AG6" s="88"/>
      <c r="AH6" s="28"/>
      <c r="AI6" s="26"/>
      <c r="AJ6" s="28"/>
      <c r="AK6" s="88"/>
      <c r="AL6" s="28"/>
      <c r="AM6" s="26"/>
      <c r="AN6" s="28"/>
      <c r="AO6" s="88"/>
      <c r="AP6" s="28"/>
      <c r="AQ6" s="26"/>
      <c r="AR6" s="28"/>
      <c r="AS6" s="88"/>
      <c r="AT6" s="28"/>
      <c r="AU6" s="26"/>
      <c r="AV6" s="28"/>
      <c r="AW6" s="88"/>
      <c r="AX6" s="28"/>
      <c r="AY6" s="185"/>
      <c r="AZ6" s="186"/>
      <c r="BA6" s="186"/>
      <c r="BB6" s="187"/>
    </row>
    <row r="7" spans="1:54" ht="18" customHeight="1">
      <c r="A7" s="178">
        <v>2</v>
      </c>
      <c r="B7" s="179"/>
      <c r="C7" s="24"/>
      <c r="D7" s="166" t="s">
        <v>100</v>
      </c>
      <c r="E7" s="167"/>
      <c r="F7" s="25"/>
      <c r="G7" s="24"/>
      <c r="H7" s="168" t="s">
        <v>78</v>
      </c>
      <c r="I7" s="167"/>
      <c r="J7" s="25"/>
      <c r="K7" s="24"/>
      <c r="L7" s="168" t="s">
        <v>82</v>
      </c>
      <c r="M7" s="167"/>
      <c r="N7" s="25"/>
      <c r="O7" s="24"/>
      <c r="P7" s="168" t="s">
        <v>108</v>
      </c>
      <c r="Q7" s="167"/>
      <c r="R7" s="25"/>
      <c r="S7" s="24"/>
      <c r="T7" s="168" t="s">
        <v>93</v>
      </c>
      <c r="U7" s="167"/>
      <c r="V7" s="25"/>
      <c r="W7" s="24"/>
      <c r="X7" s="168"/>
      <c r="Y7" s="167"/>
      <c r="Z7" s="25"/>
      <c r="AA7" s="24"/>
      <c r="AB7" s="168" t="s">
        <v>75</v>
      </c>
      <c r="AC7" s="167"/>
      <c r="AD7" s="25"/>
      <c r="AE7" s="24"/>
      <c r="AF7" s="168"/>
      <c r="AG7" s="167"/>
      <c r="AH7" s="25"/>
      <c r="AI7" s="24"/>
      <c r="AJ7" s="168"/>
      <c r="AK7" s="167"/>
      <c r="AL7" s="25"/>
      <c r="AM7" s="24"/>
      <c r="AN7" s="168" t="s">
        <v>101</v>
      </c>
      <c r="AO7" s="167"/>
      <c r="AP7" s="25"/>
      <c r="AQ7" s="24"/>
      <c r="AR7" s="168" t="s">
        <v>91</v>
      </c>
      <c r="AS7" s="167"/>
      <c r="AT7" s="80"/>
      <c r="AU7" s="24"/>
      <c r="AV7" s="168" t="s">
        <v>109</v>
      </c>
      <c r="AW7" s="167"/>
      <c r="AX7" s="25"/>
      <c r="AY7" s="185"/>
      <c r="AZ7" s="186"/>
      <c r="BA7" s="186"/>
      <c r="BB7" s="187"/>
    </row>
    <row r="8" spans="1:54" s="1" customFormat="1" ht="6.75" customHeight="1">
      <c r="A8" s="193"/>
      <c r="B8" s="194"/>
      <c r="C8" s="26"/>
      <c r="D8" s="28" t="s">
        <v>32</v>
      </c>
      <c r="E8" s="89"/>
      <c r="F8" s="28"/>
      <c r="G8" s="26"/>
      <c r="H8" s="28"/>
      <c r="I8" s="89"/>
      <c r="J8" s="28"/>
      <c r="K8" s="26"/>
      <c r="L8" s="28"/>
      <c r="M8" s="89"/>
      <c r="N8" s="28"/>
      <c r="O8" s="26"/>
      <c r="P8" s="28"/>
      <c r="Q8" s="89"/>
      <c r="R8" s="28"/>
      <c r="S8" s="26"/>
      <c r="T8" s="28"/>
      <c r="U8" s="89"/>
      <c r="V8" s="28"/>
      <c r="W8" s="26"/>
      <c r="X8" s="28"/>
      <c r="Y8" s="89"/>
      <c r="Z8" s="28"/>
      <c r="AA8" s="26"/>
      <c r="AB8" s="28"/>
      <c r="AC8" s="89"/>
      <c r="AD8" s="28"/>
      <c r="AE8" s="26"/>
      <c r="AF8" s="28"/>
      <c r="AG8" s="89"/>
      <c r="AH8" s="28"/>
      <c r="AI8" s="26"/>
      <c r="AJ8" s="28"/>
      <c r="AK8" s="89"/>
      <c r="AL8" s="28"/>
      <c r="AM8" s="26"/>
      <c r="AN8" s="28"/>
      <c r="AO8" s="89"/>
      <c r="AP8" s="28"/>
      <c r="AQ8" s="26"/>
      <c r="AR8" s="28"/>
      <c r="AS8" s="89"/>
      <c r="AT8" s="28"/>
      <c r="AU8" s="26"/>
      <c r="AV8" s="28"/>
      <c r="AW8" s="89"/>
      <c r="AX8" s="28"/>
      <c r="AY8" s="185"/>
      <c r="AZ8" s="186"/>
      <c r="BA8" s="186"/>
      <c r="BB8" s="187"/>
    </row>
    <row r="9" spans="1:54" ht="18" customHeight="1">
      <c r="A9" s="178">
        <v>3</v>
      </c>
      <c r="B9" s="179"/>
      <c r="C9" s="24"/>
      <c r="D9" s="166" t="s">
        <v>94</v>
      </c>
      <c r="E9" s="167"/>
      <c r="F9" s="25"/>
      <c r="G9" s="24"/>
      <c r="H9" s="166" t="s">
        <v>110</v>
      </c>
      <c r="I9" s="167"/>
      <c r="J9" s="25"/>
      <c r="K9" s="24"/>
      <c r="L9" s="166" t="s">
        <v>79</v>
      </c>
      <c r="M9" s="167"/>
      <c r="N9" s="80"/>
      <c r="O9" s="24"/>
      <c r="P9" s="166" t="s">
        <v>83</v>
      </c>
      <c r="Q9" s="167"/>
      <c r="R9" s="80"/>
      <c r="S9" s="24"/>
      <c r="T9" s="166" t="s">
        <v>102</v>
      </c>
      <c r="U9" s="167"/>
      <c r="V9" s="25"/>
      <c r="W9" s="24"/>
      <c r="X9" s="166"/>
      <c r="Y9" s="167"/>
      <c r="Z9" s="25"/>
      <c r="AA9" s="24"/>
      <c r="AB9" s="166" t="s">
        <v>73</v>
      </c>
      <c r="AC9" s="167"/>
      <c r="AD9" s="25"/>
      <c r="AE9" s="24"/>
      <c r="AF9" s="166"/>
      <c r="AG9" s="167"/>
      <c r="AH9" s="25"/>
      <c r="AI9" s="24"/>
      <c r="AJ9" s="166"/>
      <c r="AK9" s="167"/>
      <c r="AL9" s="25"/>
      <c r="AM9" s="24"/>
      <c r="AN9" s="166" t="s">
        <v>111</v>
      </c>
      <c r="AO9" s="167"/>
      <c r="AP9" s="25"/>
      <c r="AQ9" s="24"/>
      <c r="AR9" s="166" t="s">
        <v>95</v>
      </c>
      <c r="AS9" s="167"/>
      <c r="AT9" s="25"/>
      <c r="AU9" s="87"/>
      <c r="AV9" s="166" t="s">
        <v>103</v>
      </c>
      <c r="AW9" s="167"/>
      <c r="AX9" s="25"/>
      <c r="AY9" s="185"/>
      <c r="AZ9" s="186"/>
      <c r="BA9" s="186"/>
      <c r="BB9" s="187"/>
    </row>
    <row r="10" spans="1:54" s="1" customFormat="1" ht="6.75" customHeight="1">
      <c r="A10" s="193"/>
      <c r="B10" s="194"/>
      <c r="C10" s="26"/>
      <c r="D10" s="28"/>
      <c r="E10" s="88"/>
      <c r="F10" s="28"/>
      <c r="G10" s="26"/>
      <c r="H10" s="28"/>
      <c r="I10" s="88"/>
      <c r="J10" s="28"/>
      <c r="K10" s="26"/>
      <c r="L10" s="28"/>
      <c r="M10" s="88"/>
      <c r="N10" s="28"/>
      <c r="O10" s="26"/>
      <c r="P10" s="28"/>
      <c r="Q10" s="88"/>
      <c r="R10" s="28"/>
      <c r="S10" s="26"/>
      <c r="T10" s="28"/>
      <c r="U10" s="88"/>
      <c r="V10" s="28"/>
      <c r="W10" s="26"/>
      <c r="X10" s="28"/>
      <c r="Y10" s="88"/>
      <c r="Z10" s="28"/>
      <c r="AA10" s="26"/>
      <c r="AB10" s="28"/>
      <c r="AC10" s="88"/>
      <c r="AD10" s="28"/>
      <c r="AE10" s="26"/>
      <c r="AF10" s="28"/>
      <c r="AG10" s="88"/>
      <c r="AH10" s="28"/>
      <c r="AI10" s="26"/>
      <c r="AJ10" s="28"/>
      <c r="AK10" s="88"/>
      <c r="AL10" s="28"/>
      <c r="AM10" s="26"/>
      <c r="AN10" s="28"/>
      <c r="AO10" s="88"/>
      <c r="AP10" s="28"/>
      <c r="AQ10" s="26"/>
      <c r="AR10" s="28"/>
      <c r="AS10" s="88"/>
      <c r="AT10" s="28"/>
      <c r="AU10" s="26"/>
      <c r="AV10" s="28"/>
      <c r="AW10" s="88"/>
      <c r="AX10" s="28"/>
      <c r="AY10" s="185"/>
      <c r="AZ10" s="186"/>
      <c r="BA10" s="186"/>
      <c r="BB10" s="187"/>
    </row>
    <row r="11" spans="1:54" ht="18" customHeight="1">
      <c r="A11" s="178">
        <v>4</v>
      </c>
      <c r="B11" s="179"/>
      <c r="C11" s="24"/>
      <c r="D11" s="166" t="s">
        <v>92</v>
      </c>
      <c r="E11" s="167"/>
      <c r="F11" s="80"/>
      <c r="G11" s="24"/>
      <c r="H11" s="166" t="s">
        <v>96</v>
      </c>
      <c r="I11" s="167"/>
      <c r="J11" s="25"/>
      <c r="K11" s="24"/>
      <c r="L11" s="166" t="s">
        <v>104</v>
      </c>
      <c r="M11" s="167"/>
      <c r="N11" s="25"/>
      <c r="O11" s="24"/>
      <c r="P11" s="166" t="s">
        <v>80</v>
      </c>
      <c r="Q11" s="167"/>
      <c r="R11" s="25"/>
      <c r="S11" s="24"/>
      <c r="T11" s="166" t="s">
        <v>112</v>
      </c>
      <c r="U11" s="167"/>
      <c r="V11" s="25"/>
      <c r="W11" s="24"/>
      <c r="X11" s="166"/>
      <c r="Y11" s="167"/>
      <c r="Z11" s="25"/>
      <c r="AA11" s="24"/>
      <c r="AB11" s="166" t="s">
        <v>97</v>
      </c>
      <c r="AC11" s="167"/>
      <c r="AD11" s="25"/>
      <c r="AE11" s="24"/>
      <c r="AF11" s="166"/>
      <c r="AG11" s="167"/>
      <c r="AH11" s="25"/>
      <c r="AI11" s="24"/>
      <c r="AJ11" s="166"/>
      <c r="AK11" s="167"/>
      <c r="AL11" s="25"/>
      <c r="AM11" s="24"/>
      <c r="AN11" s="166" t="s">
        <v>74</v>
      </c>
      <c r="AO11" s="167"/>
      <c r="AP11" s="25"/>
      <c r="AQ11" s="24"/>
      <c r="AR11" s="166" t="s">
        <v>105</v>
      </c>
      <c r="AS11" s="167"/>
      <c r="AT11" s="80"/>
      <c r="AU11" s="87"/>
      <c r="AV11" s="166" t="s">
        <v>84</v>
      </c>
      <c r="AW11" s="167"/>
      <c r="AX11" s="25"/>
      <c r="AY11" s="185"/>
      <c r="AZ11" s="186"/>
      <c r="BA11" s="186"/>
      <c r="BB11" s="187"/>
    </row>
    <row r="12" spans="1:54" s="1" customFormat="1" ht="6.75" customHeight="1">
      <c r="A12" s="193"/>
      <c r="B12" s="194"/>
      <c r="C12" s="26"/>
      <c r="D12" s="28"/>
      <c r="E12" s="88"/>
      <c r="F12" s="28"/>
      <c r="G12" s="26"/>
      <c r="H12" s="28"/>
      <c r="I12" s="88"/>
      <c r="J12" s="28"/>
      <c r="K12" s="26"/>
      <c r="L12" s="28"/>
      <c r="M12" s="88"/>
      <c r="N12" s="28"/>
      <c r="O12" s="26"/>
      <c r="P12" s="28"/>
      <c r="Q12" s="88"/>
      <c r="R12" s="28"/>
      <c r="S12" s="26"/>
      <c r="T12" s="28"/>
      <c r="U12" s="88"/>
      <c r="V12" s="28"/>
      <c r="W12" s="26"/>
      <c r="X12" s="28"/>
      <c r="Y12" s="88"/>
      <c r="Z12" s="28"/>
      <c r="AA12" s="26"/>
      <c r="AB12" s="28"/>
      <c r="AC12" s="88"/>
      <c r="AD12" s="28"/>
      <c r="AE12" s="26"/>
      <c r="AF12" s="28"/>
      <c r="AG12" s="88"/>
      <c r="AH12" s="28"/>
      <c r="AI12" s="26"/>
      <c r="AJ12" s="28"/>
      <c r="AK12" s="88"/>
      <c r="AL12" s="28"/>
      <c r="AM12" s="26"/>
      <c r="AN12" s="28"/>
      <c r="AO12" s="88"/>
      <c r="AP12" s="28"/>
      <c r="AQ12" s="26"/>
      <c r="AR12" s="28"/>
      <c r="AS12" s="88"/>
      <c r="AT12" s="28"/>
      <c r="AU12" s="26"/>
      <c r="AV12" s="28"/>
      <c r="AW12" s="88"/>
      <c r="AX12" s="28"/>
      <c r="AY12" s="185"/>
      <c r="AZ12" s="186"/>
      <c r="BA12" s="186"/>
      <c r="BB12" s="187"/>
    </row>
    <row r="13" spans="1:54" ht="18" customHeight="1">
      <c r="A13" s="178">
        <v>5</v>
      </c>
      <c r="B13" s="179"/>
      <c r="C13" s="24"/>
      <c r="D13" s="166" t="s">
        <v>85</v>
      </c>
      <c r="E13" s="167"/>
      <c r="F13" s="25"/>
      <c r="G13" s="24"/>
      <c r="H13" s="166" t="s">
        <v>87</v>
      </c>
      <c r="I13" s="167"/>
      <c r="J13" s="25"/>
      <c r="K13" s="24"/>
      <c r="L13" s="166" t="s">
        <v>113</v>
      </c>
      <c r="M13" s="167"/>
      <c r="N13" s="25"/>
      <c r="O13" s="24"/>
      <c r="P13" s="166" t="s">
        <v>76</v>
      </c>
      <c r="Q13" s="167"/>
      <c r="R13" s="25"/>
      <c r="S13" s="87"/>
      <c r="T13" s="166" t="s">
        <v>81</v>
      </c>
      <c r="U13" s="167"/>
      <c r="V13" s="25"/>
      <c r="W13" s="24"/>
      <c r="X13" s="166"/>
      <c r="Y13" s="167"/>
      <c r="Z13" s="25"/>
      <c r="AA13" s="24"/>
      <c r="AB13" s="166" t="s">
        <v>106</v>
      </c>
      <c r="AC13" s="167"/>
      <c r="AD13" s="25"/>
      <c r="AE13" s="24"/>
      <c r="AF13" s="166"/>
      <c r="AG13" s="167"/>
      <c r="AH13" s="25"/>
      <c r="AI13" s="24"/>
      <c r="AJ13" s="166"/>
      <c r="AK13" s="167"/>
      <c r="AL13" s="25"/>
      <c r="AM13" s="24"/>
      <c r="AN13" s="166" t="s">
        <v>88</v>
      </c>
      <c r="AO13" s="167"/>
      <c r="AP13" s="25"/>
      <c r="AQ13" s="24"/>
      <c r="AR13" s="166" t="s">
        <v>114</v>
      </c>
      <c r="AS13" s="167"/>
      <c r="AT13" s="25"/>
      <c r="AU13" s="24"/>
      <c r="AV13" s="166" t="s">
        <v>98</v>
      </c>
      <c r="AW13" s="167"/>
      <c r="AX13" s="25"/>
      <c r="AY13" s="185"/>
      <c r="AZ13" s="186"/>
      <c r="BA13" s="186"/>
      <c r="BB13" s="187"/>
    </row>
    <row r="14" spans="1:54" s="1" customFormat="1" ht="6.75" customHeight="1">
      <c r="A14" s="193"/>
      <c r="B14" s="194"/>
      <c r="C14" s="26"/>
      <c r="D14" s="28"/>
      <c r="E14" s="88"/>
      <c r="F14" s="28"/>
      <c r="G14" s="26"/>
      <c r="H14" s="28"/>
      <c r="I14" s="88"/>
      <c r="J14" s="28"/>
      <c r="K14" s="26"/>
      <c r="L14" s="28"/>
      <c r="M14" s="88"/>
      <c r="N14" s="28"/>
      <c r="O14" s="26"/>
      <c r="P14" s="28"/>
      <c r="Q14" s="88"/>
      <c r="R14" s="28"/>
      <c r="S14" s="26"/>
      <c r="T14" s="28"/>
      <c r="U14" s="88"/>
      <c r="V14" s="28"/>
      <c r="W14" s="26"/>
      <c r="X14" s="28"/>
      <c r="Y14" s="88"/>
      <c r="Z14" s="28"/>
      <c r="AA14" s="26"/>
      <c r="AB14" s="28"/>
      <c r="AC14" s="88"/>
      <c r="AD14" s="28"/>
      <c r="AE14" s="26"/>
      <c r="AF14" s="28"/>
      <c r="AG14" s="88"/>
      <c r="AH14" s="28"/>
      <c r="AI14" s="26"/>
      <c r="AJ14" s="28"/>
      <c r="AK14" s="88"/>
      <c r="AL14" s="28"/>
      <c r="AM14" s="26"/>
      <c r="AN14" s="28"/>
      <c r="AO14" s="88"/>
      <c r="AP14" s="28"/>
      <c r="AQ14" s="26"/>
      <c r="AR14" s="28"/>
      <c r="AS14" s="88"/>
      <c r="AT14" s="28"/>
      <c r="AU14" s="26"/>
      <c r="AV14" s="28"/>
      <c r="AW14" s="88"/>
      <c r="AX14" s="28"/>
      <c r="AY14" s="185"/>
      <c r="AZ14" s="186"/>
      <c r="BA14" s="186"/>
      <c r="BB14" s="187"/>
    </row>
    <row r="15" spans="1:54" ht="18" customHeight="1">
      <c r="A15" s="178">
        <v>6</v>
      </c>
      <c r="B15" s="179"/>
      <c r="C15" s="24"/>
      <c r="D15" s="168" t="s">
        <v>115</v>
      </c>
      <c r="E15" s="167"/>
      <c r="F15" s="25"/>
      <c r="G15" s="24"/>
      <c r="H15" s="168" t="s">
        <v>86</v>
      </c>
      <c r="I15" s="167"/>
      <c r="J15" s="25"/>
      <c r="K15" s="24"/>
      <c r="L15" s="168" t="s">
        <v>89</v>
      </c>
      <c r="M15" s="167"/>
      <c r="N15" s="25"/>
      <c r="O15" s="24"/>
      <c r="P15" s="168" t="s">
        <v>107</v>
      </c>
      <c r="Q15" s="167"/>
      <c r="R15" s="25"/>
      <c r="S15" s="24"/>
      <c r="T15" s="168" t="s">
        <v>77</v>
      </c>
      <c r="U15" s="167"/>
      <c r="V15" s="25"/>
      <c r="W15" s="24"/>
      <c r="X15" s="168"/>
      <c r="Y15" s="167"/>
      <c r="Z15" s="25"/>
      <c r="AA15" s="24"/>
      <c r="AB15" s="168" t="s">
        <v>116</v>
      </c>
      <c r="AC15" s="167"/>
      <c r="AD15" s="25"/>
      <c r="AE15" s="24"/>
      <c r="AF15" s="168"/>
      <c r="AG15" s="167"/>
      <c r="AH15" s="25"/>
      <c r="AI15" s="24"/>
      <c r="AJ15" s="168"/>
      <c r="AK15" s="167"/>
      <c r="AL15" s="25"/>
      <c r="AM15" s="24"/>
      <c r="AN15" s="168" t="s">
        <v>99</v>
      </c>
      <c r="AO15" s="167"/>
      <c r="AP15" s="25"/>
      <c r="AQ15" s="24"/>
      <c r="AR15" s="168" t="s">
        <v>72</v>
      </c>
      <c r="AS15" s="167"/>
      <c r="AT15" s="25"/>
      <c r="AU15" s="24"/>
      <c r="AV15" s="168" t="s">
        <v>90</v>
      </c>
      <c r="AW15" s="167"/>
      <c r="AX15" s="25"/>
      <c r="AY15" s="185"/>
      <c r="AZ15" s="186"/>
      <c r="BA15" s="186"/>
      <c r="BB15" s="187"/>
    </row>
    <row r="16" spans="1:54" s="1" customFormat="1" ht="6.75" customHeight="1">
      <c r="A16" s="180"/>
      <c r="B16" s="181"/>
      <c r="C16" s="26"/>
      <c r="D16" s="27"/>
      <c r="E16" s="29"/>
      <c r="F16" s="28"/>
      <c r="G16" s="26"/>
      <c r="H16" s="27"/>
      <c r="I16" s="29"/>
      <c r="J16" s="28"/>
      <c r="K16" s="26"/>
      <c r="L16" s="27"/>
      <c r="M16" s="29"/>
      <c r="N16" s="28"/>
      <c r="O16" s="26"/>
      <c r="P16" s="27"/>
      <c r="Q16" s="29"/>
      <c r="R16" s="28"/>
      <c r="S16" s="26"/>
      <c r="T16" s="27"/>
      <c r="U16" s="29"/>
      <c r="V16" s="28"/>
      <c r="W16" s="26"/>
      <c r="X16" s="27"/>
      <c r="Y16" s="29"/>
      <c r="Z16" s="28"/>
      <c r="AA16" s="26"/>
      <c r="AB16" s="27"/>
      <c r="AC16" s="29"/>
      <c r="AD16" s="28"/>
      <c r="AE16" s="26"/>
      <c r="AF16" s="27"/>
      <c r="AG16" s="29"/>
      <c r="AH16" s="28"/>
      <c r="AI16" s="26"/>
      <c r="AJ16" s="27"/>
      <c r="AK16" s="29"/>
      <c r="AL16" s="28"/>
      <c r="AM16" s="26"/>
      <c r="AN16" s="27"/>
      <c r="AO16" s="29"/>
      <c r="AP16" s="28"/>
      <c r="AQ16" s="26"/>
      <c r="AR16" s="27"/>
      <c r="AS16" s="29"/>
      <c r="AT16" s="28"/>
      <c r="AU16" s="26"/>
      <c r="AV16" s="27"/>
      <c r="AW16" s="29"/>
      <c r="AX16" s="28"/>
      <c r="AY16" s="30"/>
      <c r="AZ16" s="31"/>
      <c r="BA16" s="31"/>
      <c r="BB16" s="32"/>
    </row>
    <row r="17" spans="1:54" ht="16.5" customHeight="1">
      <c r="A17" s="191"/>
      <c r="B17" s="192"/>
      <c r="C17" s="169" t="s">
        <v>53</v>
      </c>
      <c r="D17" s="170"/>
      <c r="E17" s="170"/>
      <c r="F17" s="171"/>
      <c r="G17" s="169" t="s">
        <v>54</v>
      </c>
      <c r="H17" s="170"/>
      <c r="I17" s="170"/>
      <c r="J17" s="171"/>
      <c r="K17" s="169" t="s">
        <v>55</v>
      </c>
      <c r="L17" s="170"/>
      <c r="M17" s="170"/>
      <c r="N17" s="171"/>
      <c r="O17" s="169" t="s">
        <v>61</v>
      </c>
      <c r="P17" s="170"/>
      <c r="Q17" s="170"/>
      <c r="R17" s="171"/>
      <c r="S17" s="169" t="s">
        <v>56</v>
      </c>
      <c r="T17" s="170"/>
      <c r="U17" s="170"/>
      <c r="V17" s="171"/>
      <c r="W17" s="169" t="s">
        <v>188</v>
      </c>
      <c r="X17" s="170"/>
      <c r="Y17" s="170"/>
      <c r="Z17" s="171"/>
      <c r="AA17" s="169" t="s">
        <v>57</v>
      </c>
      <c r="AB17" s="170"/>
      <c r="AC17" s="170"/>
      <c r="AD17" s="171"/>
      <c r="AE17" s="169" t="s">
        <v>190</v>
      </c>
      <c r="AF17" s="170"/>
      <c r="AG17" s="170"/>
      <c r="AH17" s="171"/>
      <c r="AI17" s="169" t="s">
        <v>189</v>
      </c>
      <c r="AJ17" s="170"/>
      <c r="AK17" s="170"/>
      <c r="AL17" s="171"/>
      <c r="AM17" s="169" t="s">
        <v>58</v>
      </c>
      <c r="AN17" s="170"/>
      <c r="AO17" s="170"/>
      <c r="AP17" s="171"/>
      <c r="AQ17" s="169" t="s">
        <v>59</v>
      </c>
      <c r="AR17" s="170"/>
      <c r="AS17" s="170"/>
      <c r="AT17" s="171"/>
      <c r="AU17" s="169" t="s">
        <v>60</v>
      </c>
      <c r="AV17" s="170"/>
      <c r="AW17" s="170"/>
      <c r="AX17" s="171"/>
      <c r="AY17" s="188" t="s">
        <v>5</v>
      </c>
      <c r="AZ17" s="189"/>
      <c r="BA17" s="189"/>
      <c r="BB17" s="190"/>
    </row>
    <row r="18" spans="1:54" ht="60" customHeight="1">
      <c r="A18" s="191"/>
      <c r="B18" s="192"/>
      <c r="C18" s="33" t="s">
        <v>3</v>
      </c>
      <c r="D18" s="34" t="s">
        <v>1</v>
      </c>
      <c r="E18" s="173" t="s">
        <v>23</v>
      </c>
      <c r="F18" s="174"/>
      <c r="G18" s="33" t="s">
        <v>3</v>
      </c>
      <c r="H18" s="34" t="s">
        <v>1</v>
      </c>
      <c r="I18" s="173" t="s">
        <v>23</v>
      </c>
      <c r="J18" s="174"/>
      <c r="K18" s="33" t="s">
        <v>3</v>
      </c>
      <c r="L18" s="34" t="s">
        <v>1</v>
      </c>
      <c r="M18" s="173" t="s">
        <v>23</v>
      </c>
      <c r="N18" s="174"/>
      <c r="O18" s="33" t="s">
        <v>3</v>
      </c>
      <c r="P18" s="34" t="s">
        <v>1</v>
      </c>
      <c r="Q18" s="173" t="s">
        <v>23</v>
      </c>
      <c r="R18" s="174"/>
      <c r="S18" s="33" t="s">
        <v>3</v>
      </c>
      <c r="T18" s="34" t="s">
        <v>1</v>
      </c>
      <c r="U18" s="173" t="s">
        <v>23</v>
      </c>
      <c r="V18" s="174"/>
      <c r="W18" s="33" t="s">
        <v>3</v>
      </c>
      <c r="X18" s="34" t="s">
        <v>1</v>
      </c>
      <c r="Y18" s="173" t="s">
        <v>23</v>
      </c>
      <c r="Z18" s="174"/>
      <c r="AA18" s="33" t="s">
        <v>3</v>
      </c>
      <c r="AB18" s="34" t="s">
        <v>1</v>
      </c>
      <c r="AC18" s="173" t="s">
        <v>23</v>
      </c>
      <c r="AD18" s="174"/>
      <c r="AE18" s="33" t="s">
        <v>3</v>
      </c>
      <c r="AF18" s="34" t="s">
        <v>1</v>
      </c>
      <c r="AG18" s="173" t="s">
        <v>23</v>
      </c>
      <c r="AH18" s="174"/>
      <c r="AI18" s="33" t="s">
        <v>3</v>
      </c>
      <c r="AJ18" s="34" t="s">
        <v>1</v>
      </c>
      <c r="AK18" s="173" t="s">
        <v>23</v>
      </c>
      <c r="AL18" s="174"/>
      <c r="AM18" s="33" t="s">
        <v>3</v>
      </c>
      <c r="AN18" s="34" t="s">
        <v>1</v>
      </c>
      <c r="AO18" s="173" t="s">
        <v>23</v>
      </c>
      <c r="AP18" s="174"/>
      <c r="AQ18" s="33" t="s">
        <v>3</v>
      </c>
      <c r="AR18" s="34" t="s">
        <v>1</v>
      </c>
      <c r="AS18" s="173" t="s">
        <v>23</v>
      </c>
      <c r="AT18" s="174"/>
      <c r="AU18" s="33" t="s">
        <v>3</v>
      </c>
      <c r="AV18" s="34" t="s">
        <v>1</v>
      </c>
      <c r="AW18" s="173" t="s">
        <v>23</v>
      </c>
      <c r="AX18" s="174"/>
      <c r="AY18" s="81" t="s">
        <v>6</v>
      </c>
      <c r="AZ18" s="82" t="s">
        <v>28</v>
      </c>
      <c r="BA18" s="82" t="s">
        <v>2</v>
      </c>
      <c r="BB18" s="83" t="s">
        <v>24</v>
      </c>
    </row>
    <row r="19" spans="1:54" ht="24.75" customHeight="1">
      <c r="A19" s="90" t="s">
        <v>69</v>
      </c>
      <c r="B19" s="141" t="s">
        <v>22</v>
      </c>
      <c r="C19" s="100" t="s">
        <v>64</v>
      </c>
      <c r="D19" s="101">
        <v>0</v>
      </c>
      <c r="E19" s="102">
        <v>2</v>
      </c>
      <c r="F19" s="103">
        <v>6</v>
      </c>
      <c r="G19" s="100" t="s">
        <v>65</v>
      </c>
      <c r="H19" s="101">
        <v>2</v>
      </c>
      <c r="I19" s="102">
        <v>10</v>
      </c>
      <c r="J19" s="103">
        <v>3</v>
      </c>
      <c r="K19" s="100" t="s">
        <v>66</v>
      </c>
      <c r="L19" s="101">
        <v>2</v>
      </c>
      <c r="M19" s="102">
        <v>4</v>
      </c>
      <c r="N19" s="103">
        <v>3</v>
      </c>
      <c r="O19" s="100" t="s">
        <v>67</v>
      </c>
      <c r="P19" s="101">
        <v>0</v>
      </c>
      <c r="Q19" s="102">
        <v>4</v>
      </c>
      <c r="R19" s="103">
        <v>6</v>
      </c>
      <c r="S19" s="100" t="s">
        <v>68</v>
      </c>
      <c r="T19" s="101">
        <v>2</v>
      </c>
      <c r="U19" s="102">
        <v>5</v>
      </c>
      <c r="V19" s="103">
        <v>3</v>
      </c>
      <c r="W19" s="100"/>
      <c r="X19" s="101"/>
      <c r="Y19" s="102"/>
      <c r="Z19" s="103"/>
      <c r="AA19" s="100" t="s">
        <v>71</v>
      </c>
      <c r="AB19" s="101">
        <v>2</v>
      </c>
      <c r="AC19" s="102">
        <v>5</v>
      </c>
      <c r="AD19" s="103">
        <v>1</v>
      </c>
      <c r="AE19" s="100"/>
      <c r="AF19" s="101"/>
      <c r="AG19" s="102"/>
      <c r="AH19" s="103"/>
      <c r="AI19" s="100"/>
      <c r="AJ19" s="101"/>
      <c r="AK19" s="102"/>
      <c r="AL19" s="103"/>
      <c r="AM19" s="100" t="s">
        <v>70</v>
      </c>
      <c r="AN19" s="101">
        <v>1</v>
      </c>
      <c r="AO19" s="102">
        <v>6</v>
      </c>
      <c r="AP19" s="103">
        <v>6</v>
      </c>
      <c r="AQ19" s="100" t="s">
        <v>62</v>
      </c>
      <c r="AR19" s="101">
        <v>2</v>
      </c>
      <c r="AS19" s="102">
        <v>8</v>
      </c>
      <c r="AT19" s="103">
        <v>7</v>
      </c>
      <c r="AU19" s="100" t="s">
        <v>63</v>
      </c>
      <c r="AV19" s="101">
        <v>1</v>
      </c>
      <c r="AW19" s="102">
        <v>5</v>
      </c>
      <c r="AX19" s="103">
        <v>5</v>
      </c>
      <c r="AY19" s="163">
        <f aca="true" t="shared" si="0" ref="AY19:AY28">SUM(D19,H19,L19,P19,T19,X19,AB19,AJ19,AN19,AR19,AV19,AF19)</f>
        <v>12</v>
      </c>
      <c r="AZ19" s="91">
        <v>701</v>
      </c>
      <c r="BA19" s="91">
        <f aca="true" t="shared" si="1" ref="BA19:BA28">SUM(AW19,AS19,AO19,AK19,AC19,Y19,U19,Q19,M19,I19,E19)</f>
        <v>49</v>
      </c>
      <c r="BB19" s="92">
        <f aca="true" t="shared" si="2" ref="BB19:BB28">BA19/(AX19+AT19+AP19+AL19+AD19+Z19+V19+R19+N19+J19+F19)</f>
        <v>1.225</v>
      </c>
    </row>
    <row r="20" spans="1:54" ht="24.75" customHeight="1">
      <c r="A20" s="93" t="s">
        <v>70</v>
      </c>
      <c r="B20" s="142" t="s">
        <v>19</v>
      </c>
      <c r="C20" s="104" t="s">
        <v>63</v>
      </c>
      <c r="D20" s="105">
        <v>2</v>
      </c>
      <c r="E20" s="106">
        <v>11</v>
      </c>
      <c r="F20" s="107">
        <v>2</v>
      </c>
      <c r="G20" s="104" t="s">
        <v>64</v>
      </c>
      <c r="H20" s="105">
        <v>0</v>
      </c>
      <c r="I20" s="106">
        <v>3</v>
      </c>
      <c r="J20" s="107">
        <v>5</v>
      </c>
      <c r="K20" s="104" t="s">
        <v>65</v>
      </c>
      <c r="L20" s="105">
        <v>0</v>
      </c>
      <c r="M20" s="106">
        <v>4</v>
      </c>
      <c r="N20" s="107">
        <v>5</v>
      </c>
      <c r="O20" s="104" t="s">
        <v>66</v>
      </c>
      <c r="P20" s="105">
        <v>2</v>
      </c>
      <c r="Q20" s="106">
        <v>8</v>
      </c>
      <c r="R20" s="107">
        <v>1</v>
      </c>
      <c r="S20" s="104" t="s">
        <v>67</v>
      </c>
      <c r="T20" s="105">
        <v>0</v>
      </c>
      <c r="U20" s="106">
        <v>1</v>
      </c>
      <c r="V20" s="107">
        <v>7</v>
      </c>
      <c r="W20" s="104"/>
      <c r="X20" s="105"/>
      <c r="Y20" s="106"/>
      <c r="Z20" s="107"/>
      <c r="AA20" s="149"/>
      <c r="AB20" s="150"/>
      <c r="AC20" s="151"/>
      <c r="AD20" s="152"/>
      <c r="AE20" s="104"/>
      <c r="AF20" s="105"/>
      <c r="AG20" s="106"/>
      <c r="AH20" s="107"/>
      <c r="AI20" s="149" t="s">
        <v>68</v>
      </c>
      <c r="AJ20" s="150">
        <v>2</v>
      </c>
      <c r="AK20" s="151">
        <v>8</v>
      </c>
      <c r="AL20" s="152">
        <v>2</v>
      </c>
      <c r="AM20" s="104" t="s">
        <v>69</v>
      </c>
      <c r="AN20" s="105">
        <v>1</v>
      </c>
      <c r="AO20" s="106">
        <v>6</v>
      </c>
      <c r="AP20" s="107">
        <v>6</v>
      </c>
      <c r="AQ20" s="104" t="s">
        <v>71</v>
      </c>
      <c r="AR20" s="105">
        <v>1</v>
      </c>
      <c r="AS20" s="106">
        <v>5</v>
      </c>
      <c r="AT20" s="107">
        <v>5</v>
      </c>
      <c r="AU20" s="104" t="s">
        <v>62</v>
      </c>
      <c r="AV20" s="105">
        <v>2</v>
      </c>
      <c r="AW20" s="106">
        <v>6</v>
      </c>
      <c r="AX20" s="107">
        <v>0</v>
      </c>
      <c r="AY20" s="164">
        <f t="shared" si="0"/>
        <v>10</v>
      </c>
      <c r="AZ20" s="95">
        <v>111</v>
      </c>
      <c r="BA20" s="95">
        <f t="shared" si="1"/>
        <v>52</v>
      </c>
      <c r="BB20" s="96">
        <f t="shared" si="2"/>
        <v>1.5757575757575757</v>
      </c>
    </row>
    <row r="21" spans="1:54" ht="24.75" customHeight="1">
      <c r="A21" s="93" t="s">
        <v>66</v>
      </c>
      <c r="B21" s="142" t="s">
        <v>20</v>
      </c>
      <c r="C21" s="104" t="s">
        <v>67</v>
      </c>
      <c r="D21" s="105">
        <v>0</v>
      </c>
      <c r="E21" s="106">
        <v>4</v>
      </c>
      <c r="F21" s="107">
        <v>6</v>
      </c>
      <c r="G21" s="104" t="s">
        <v>68</v>
      </c>
      <c r="H21" s="105">
        <v>0</v>
      </c>
      <c r="I21" s="106">
        <v>4</v>
      </c>
      <c r="J21" s="107">
        <v>7</v>
      </c>
      <c r="K21" s="104" t="s">
        <v>69</v>
      </c>
      <c r="L21" s="105">
        <v>0</v>
      </c>
      <c r="M21" s="106">
        <v>3</v>
      </c>
      <c r="N21" s="107">
        <v>4</v>
      </c>
      <c r="O21" s="104" t="s">
        <v>70</v>
      </c>
      <c r="P21" s="105">
        <v>0</v>
      </c>
      <c r="Q21" s="106">
        <v>1</v>
      </c>
      <c r="R21" s="107">
        <v>8</v>
      </c>
      <c r="S21" s="104" t="s">
        <v>62</v>
      </c>
      <c r="T21" s="105">
        <v>2</v>
      </c>
      <c r="U21" s="106">
        <v>7</v>
      </c>
      <c r="V21" s="107">
        <v>3</v>
      </c>
      <c r="W21" s="104"/>
      <c r="X21" s="105"/>
      <c r="Y21" s="106"/>
      <c r="Z21" s="107"/>
      <c r="AA21" s="104" t="s">
        <v>63</v>
      </c>
      <c r="AB21" s="105">
        <v>2</v>
      </c>
      <c r="AC21" s="106">
        <v>8</v>
      </c>
      <c r="AD21" s="107">
        <v>6</v>
      </c>
      <c r="AE21" s="104"/>
      <c r="AF21" s="105"/>
      <c r="AG21" s="106"/>
      <c r="AH21" s="107"/>
      <c r="AI21" s="104"/>
      <c r="AJ21" s="105"/>
      <c r="AK21" s="106"/>
      <c r="AL21" s="107"/>
      <c r="AM21" s="104" t="s">
        <v>64</v>
      </c>
      <c r="AN21" s="105">
        <v>2</v>
      </c>
      <c r="AO21" s="106">
        <v>5</v>
      </c>
      <c r="AP21" s="107">
        <v>4</v>
      </c>
      <c r="AQ21" s="104" t="s">
        <v>65</v>
      </c>
      <c r="AR21" s="105">
        <v>2</v>
      </c>
      <c r="AS21" s="106">
        <v>7</v>
      </c>
      <c r="AT21" s="107">
        <v>2</v>
      </c>
      <c r="AU21" s="104" t="s">
        <v>71</v>
      </c>
      <c r="AV21" s="105">
        <v>2</v>
      </c>
      <c r="AW21" s="106">
        <v>8</v>
      </c>
      <c r="AX21" s="107">
        <v>1</v>
      </c>
      <c r="AY21" s="164">
        <f t="shared" si="0"/>
        <v>10</v>
      </c>
      <c r="AZ21" s="95">
        <v>255</v>
      </c>
      <c r="BA21" s="95">
        <f t="shared" si="1"/>
        <v>47</v>
      </c>
      <c r="BB21" s="96">
        <f t="shared" si="2"/>
        <v>1.146341463414634</v>
      </c>
    </row>
    <row r="22" spans="1:54" ht="24.75" customHeight="1">
      <c r="A22" s="93" t="s">
        <v>67</v>
      </c>
      <c r="B22" s="142" t="s">
        <v>17</v>
      </c>
      <c r="C22" s="104" t="s">
        <v>66</v>
      </c>
      <c r="D22" s="105">
        <v>2</v>
      </c>
      <c r="E22" s="106">
        <v>6</v>
      </c>
      <c r="F22" s="107">
        <v>4</v>
      </c>
      <c r="G22" s="104" t="s">
        <v>71</v>
      </c>
      <c r="H22" s="105">
        <v>0</v>
      </c>
      <c r="I22" s="106">
        <v>2</v>
      </c>
      <c r="J22" s="107">
        <v>4</v>
      </c>
      <c r="K22" s="145"/>
      <c r="L22" s="146"/>
      <c r="M22" s="147"/>
      <c r="N22" s="148"/>
      <c r="O22" s="104" t="s">
        <v>69</v>
      </c>
      <c r="P22" s="105">
        <v>2</v>
      </c>
      <c r="Q22" s="106">
        <v>6</v>
      </c>
      <c r="R22" s="107">
        <v>4</v>
      </c>
      <c r="S22" s="104" t="s">
        <v>70</v>
      </c>
      <c r="T22" s="105">
        <v>2</v>
      </c>
      <c r="U22" s="106">
        <v>7</v>
      </c>
      <c r="V22" s="107">
        <v>1</v>
      </c>
      <c r="W22" s="104"/>
      <c r="X22" s="105"/>
      <c r="Y22" s="106"/>
      <c r="Z22" s="107"/>
      <c r="AA22" s="104" t="s">
        <v>62</v>
      </c>
      <c r="AB22" s="105">
        <v>0</v>
      </c>
      <c r="AC22" s="106">
        <v>1</v>
      </c>
      <c r="AD22" s="107">
        <v>8</v>
      </c>
      <c r="AE22" s="145" t="s">
        <v>68</v>
      </c>
      <c r="AF22" s="146">
        <v>0</v>
      </c>
      <c r="AG22" s="147">
        <v>3</v>
      </c>
      <c r="AH22" s="148">
        <v>6</v>
      </c>
      <c r="AI22" s="104"/>
      <c r="AJ22" s="105"/>
      <c r="AK22" s="106"/>
      <c r="AL22" s="107"/>
      <c r="AM22" s="104" t="s">
        <v>63</v>
      </c>
      <c r="AN22" s="105">
        <v>2</v>
      </c>
      <c r="AO22" s="106">
        <v>9</v>
      </c>
      <c r="AP22" s="107">
        <v>5</v>
      </c>
      <c r="AQ22" s="104" t="s">
        <v>64</v>
      </c>
      <c r="AR22" s="105">
        <v>2</v>
      </c>
      <c r="AS22" s="106">
        <v>10</v>
      </c>
      <c r="AT22" s="107">
        <v>2</v>
      </c>
      <c r="AU22" s="104" t="s">
        <v>65</v>
      </c>
      <c r="AV22" s="105">
        <v>0</v>
      </c>
      <c r="AW22" s="106">
        <v>2</v>
      </c>
      <c r="AX22" s="108">
        <v>7</v>
      </c>
      <c r="AY22" s="164">
        <f t="shared" si="0"/>
        <v>10</v>
      </c>
      <c r="AZ22" s="95">
        <v>340</v>
      </c>
      <c r="BA22" s="95">
        <f t="shared" si="1"/>
        <v>43</v>
      </c>
      <c r="BB22" s="96">
        <f t="shared" si="2"/>
        <v>1.2285714285714286</v>
      </c>
    </row>
    <row r="23" spans="1:54" ht="24.75" customHeight="1">
      <c r="A23" s="93" t="s">
        <v>65</v>
      </c>
      <c r="B23" s="142" t="s">
        <v>18</v>
      </c>
      <c r="C23" s="104" t="s">
        <v>68</v>
      </c>
      <c r="D23" s="105">
        <v>0</v>
      </c>
      <c r="E23" s="106">
        <v>5</v>
      </c>
      <c r="F23" s="107">
        <v>12</v>
      </c>
      <c r="G23" s="104" t="s">
        <v>69</v>
      </c>
      <c r="H23" s="105">
        <v>0</v>
      </c>
      <c r="I23" s="106">
        <v>3</v>
      </c>
      <c r="J23" s="107">
        <v>10</v>
      </c>
      <c r="K23" s="104" t="s">
        <v>70</v>
      </c>
      <c r="L23" s="105">
        <v>2</v>
      </c>
      <c r="M23" s="106">
        <v>5</v>
      </c>
      <c r="N23" s="107">
        <v>4</v>
      </c>
      <c r="O23" s="104" t="s">
        <v>62</v>
      </c>
      <c r="P23" s="105">
        <v>2</v>
      </c>
      <c r="Q23" s="106">
        <v>6</v>
      </c>
      <c r="R23" s="107">
        <v>5</v>
      </c>
      <c r="S23" s="104" t="s">
        <v>63</v>
      </c>
      <c r="T23" s="105">
        <v>0</v>
      </c>
      <c r="U23" s="106">
        <v>4</v>
      </c>
      <c r="V23" s="107">
        <v>6</v>
      </c>
      <c r="W23" s="104"/>
      <c r="X23" s="105"/>
      <c r="Y23" s="106"/>
      <c r="Z23" s="107"/>
      <c r="AA23" s="104" t="s">
        <v>64</v>
      </c>
      <c r="AB23" s="105">
        <v>2</v>
      </c>
      <c r="AC23" s="106">
        <v>5</v>
      </c>
      <c r="AD23" s="107">
        <v>4</v>
      </c>
      <c r="AE23" s="104"/>
      <c r="AF23" s="105"/>
      <c r="AG23" s="106"/>
      <c r="AH23" s="107"/>
      <c r="AI23" s="104"/>
      <c r="AJ23" s="105"/>
      <c r="AK23" s="106"/>
      <c r="AL23" s="107"/>
      <c r="AM23" s="104" t="s">
        <v>71</v>
      </c>
      <c r="AN23" s="105">
        <v>2</v>
      </c>
      <c r="AO23" s="106">
        <v>7</v>
      </c>
      <c r="AP23" s="107">
        <v>2</v>
      </c>
      <c r="AQ23" s="104" t="s">
        <v>66</v>
      </c>
      <c r="AR23" s="105">
        <v>0</v>
      </c>
      <c r="AS23" s="109">
        <v>2</v>
      </c>
      <c r="AT23" s="107">
        <v>7</v>
      </c>
      <c r="AU23" s="104" t="s">
        <v>67</v>
      </c>
      <c r="AV23" s="105">
        <v>2</v>
      </c>
      <c r="AW23" s="106">
        <v>7</v>
      </c>
      <c r="AX23" s="107">
        <v>2</v>
      </c>
      <c r="AY23" s="164">
        <f t="shared" si="0"/>
        <v>10</v>
      </c>
      <c r="AZ23" s="95">
        <v>732</v>
      </c>
      <c r="BA23" s="95">
        <f t="shared" si="1"/>
        <v>44</v>
      </c>
      <c r="BB23" s="96">
        <f t="shared" si="2"/>
        <v>0.8461538461538461</v>
      </c>
    </row>
    <row r="24" spans="1:54" ht="24.75" customHeight="1">
      <c r="A24" s="93" t="s">
        <v>68</v>
      </c>
      <c r="B24" s="142" t="s">
        <v>166</v>
      </c>
      <c r="C24" s="104" t="s">
        <v>65</v>
      </c>
      <c r="D24" s="105">
        <v>2</v>
      </c>
      <c r="E24" s="106">
        <v>12</v>
      </c>
      <c r="F24" s="107">
        <v>5</v>
      </c>
      <c r="G24" s="104" t="s">
        <v>66</v>
      </c>
      <c r="H24" s="105">
        <v>2</v>
      </c>
      <c r="I24" s="106">
        <v>7</v>
      </c>
      <c r="J24" s="107">
        <v>4</v>
      </c>
      <c r="K24" s="145"/>
      <c r="L24" s="146"/>
      <c r="M24" s="147"/>
      <c r="N24" s="148"/>
      <c r="O24" s="104" t="s">
        <v>71</v>
      </c>
      <c r="P24" s="105">
        <v>0</v>
      </c>
      <c r="Q24" s="106">
        <v>1</v>
      </c>
      <c r="R24" s="107">
        <v>8</v>
      </c>
      <c r="S24" s="104" t="s">
        <v>69</v>
      </c>
      <c r="T24" s="105">
        <v>0</v>
      </c>
      <c r="U24" s="106">
        <v>3</v>
      </c>
      <c r="V24" s="107">
        <v>5</v>
      </c>
      <c r="W24" s="104"/>
      <c r="X24" s="105"/>
      <c r="Y24" s="106"/>
      <c r="Z24" s="107"/>
      <c r="AA24" s="149"/>
      <c r="AB24" s="150"/>
      <c r="AC24" s="151"/>
      <c r="AD24" s="152"/>
      <c r="AE24" s="145" t="s">
        <v>67</v>
      </c>
      <c r="AF24" s="146">
        <v>2</v>
      </c>
      <c r="AG24" s="147">
        <v>6</v>
      </c>
      <c r="AH24" s="148">
        <v>3</v>
      </c>
      <c r="AI24" s="149" t="s">
        <v>70</v>
      </c>
      <c r="AJ24" s="150">
        <v>0</v>
      </c>
      <c r="AK24" s="151">
        <v>2</v>
      </c>
      <c r="AL24" s="152">
        <v>8</v>
      </c>
      <c r="AM24" s="104" t="s">
        <v>62</v>
      </c>
      <c r="AN24" s="105">
        <v>0</v>
      </c>
      <c r="AO24" s="106">
        <v>3</v>
      </c>
      <c r="AP24" s="107">
        <v>4</v>
      </c>
      <c r="AQ24" s="104" t="s">
        <v>63</v>
      </c>
      <c r="AR24" s="105">
        <v>1</v>
      </c>
      <c r="AS24" s="106">
        <v>7</v>
      </c>
      <c r="AT24" s="107">
        <v>7</v>
      </c>
      <c r="AU24" s="104" t="s">
        <v>64</v>
      </c>
      <c r="AV24" s="105">
        <v>2</v>
      </c>
      <c r="AW24" s="109">
        <v>6</v>
      </c>
      <c r="AX24" s="107">
        <v>5</v>
      </c>
      <c r="AY24" s="94">
        <f t="shared" si="0"/>
        <v>9</v>
      </c>
      <c r="AZ24" s="95">
        <v>504</v>
      </c>
      <c r="BA24" s="95">
        <f t="shared" si="1"/>
        <v>41</v>
      </c>
      <c r="BB24" s="96">
        <f t="shared" si="2"/>
        <v>0.8913043478260869</v>
      </c>
    </row>
    <row r="25" spans="1:54" ht="24.75" customHeight="1">
      <c r="A25" s="93" t="s">
        <v>64</v>
      </c>
      <c r="B25" s="142" t="s">
        <v>35</v>
      </c>
      <c r="C25" s="104" t="s">
        <v>69</v>
      </c>
      <c r="D25" s="105">
        <v>2</v>
      </c>
      <c r="E25" s="106">
        <v>6</v>
      </c>
      <c r="F25" s="107">
        <v>2</v>
      </c>
      <c r="G25" s="104" t="s">
        <v>70</v>
      </c>
      <c r="H25" s="105">
        <v>2</v>
      </c>
      <c r="I25" s="106">
        <v>5</v>
      </c>
      <c r="J25" s="107">
        <v>3</v>
      </c>
      <c r="K25" s="104" t="s">
        <v>62</v>
      </c>
      <c r="L25" s="105">
        <v>2</v>
      </c>
      <c r="M25" s="106">
        <v>7</v>
      </c>
      <c r="N25" s="107">
        <v>5</v>
      </c>
      <c r="O25" s="104" t="s">
        <v>63</v>
      </c>
      <c r="P25" s="158">
        <v>0</v>
      </c>
      <c r="Q25" s="106">
        <v>4</v>
      </c>
      <c r="R25" s="107">
        <v>8</v>
      </c>
      <c r="S25" s="159"/>
      <c r="T25" s="160"/>
      <c r="U25" s="161"/>
      <c r="V25" s="162"/>
      <c r="W25" s="159" t="s">
        <v>71</v>
      </c>
      <c r="X25" s="160">
        <v>2</v>
      </c>
      <c r="Y25" s="161">
        <v>9</v>
      </c>
      <c r="Z25" s="162">
        <v>0</v>
      </c>
      <c r="AA25" s="104" t="s">
        <v>65</v>
      </c>
      <c r="AB25" s="105">
        <v>0</v>
      </c>
      <c r="AC25" s="106">
        <v>4</v>
      </c>
      <c r="AD25" s="107">
        <v>5</v>
      </c>
      <c r="AE25" s="104"/>
      <c r="AF25" s="105"/>
      <c r="AG25" s="106"/>
      <c r="AH25" s="107"/>
      <c r="AI25" s="104"/>
      <c r="AJ25" s="105"/>
      <c r="AK25" s="106"/>
      <c r="AL25" s="107"/>
      <c r="AM25" s="104" t="s">
        <v>66</v>
      </c>
      <c r="AN25" s="105">
        <v>0</v>
      </c>
      <c r="AO25" s="106">
        <v>4</v>
      </c>
      <c r="AP25" s="107">
        <v>5</v>
      </c>
      <c r="AQ25" s="104" t="s">
        <v>67</v>
      </c>
      <c r="AR25" s="105">
        <v>0</v>
      </c>
      <c r="AS25" s="106">
        <v>2</v>
      </c>
      <c r="AT25" s="107">
        <v>10</v>
      </c>
      <c r="AU25" s="104" t="s">
        <v>68</v>
      </c>
      <c r="AV25" s="105">
        <v>0</v>
      </c>
      <c r="AW25" s="106">
        <v>5</v>
      </c>
      <c r="AX25" s="107">
        <v>6</v>
      </c>
      <c r="AY25" s="94">
        <f t="shared" si="0"/>
        <v>8</v>
      </c>
      <c r="AZ25" s="95">
        <v>459</v>
      </c>
      <c r="BA25" s="95">
        <f t="shared" si="1"/>
        <v>46</v>
      </c>
      <c r="BB25" s="96">
        <f t="shared" si="2"/>
        <v>1.0454545454545454</v>
      </c>
    </row>
    <row r="26" spans="1:54" ht="24.75" customHeight="1">
      <c r="A26" s="93" t="s">
        <v>62</v>
      </c>
      <c r="B26" s="142" t="s">
        <v>21</v>
      </c>
      <c r="C26" s="104" t="s">
        <v>71</v>
      </c>
      <c r="D26" s="105">
        <v>2</v>
      </c>
      <c r="E26" s="106">
        <v>6</v>
      </c>
      <c r="F26" s="107">
        <v>2</v>
      </c>
      <c r="G26" s="149"/>
      <c r="H26" s="150"/>
      <c r="I26" s="151"/>
      <c r="J26" s="152"/>
      <c r="K26" s="104" t="s">
        <v>64</v>
      </c>
      <c r="L26" s="105">
        <v>0</v>
      </c>
      <c r="M26" s="106">
        <v>5</v>
      </c>
      <c r="N26" s="107">
        <v>7</v>
      </c>
      <c r="O26" s="104" t="s">
        <v>65</v>
      </c>
      <c r="P26" s="105">
        <v>0</v>
      </c>
      <c r="Q26" s="106">
        <v>5</v>
      </c>
      <c r="R26" s="107">
        <v>6</v>
      </c>
      <c r="S26" s="104" t="s">
        <v>66</v>
      </c>
      <c r="T26" s="105">
        <v>0</v>
      </c>
      <c r="U26" s="106">
        <v>3</v>
      </c>
      <c r="V26" s="107">
        <v>7</v>
      </c>
      <c r="W26" s="104"/>
      <c r="X26" s="105"/>
      <c r="Y26" s="106"/>
      <c r="Z26" s="107"/>
      <c r="AA26" s="104" t="s">
        <v>67</v>
      </c>
      <c r="AB26" s="105">
        <v>2</v>
      </c>
      <c r="AC26" s="106">
        <v>8</v>
      </c>
      <c r="AD26" s="107">
        <v>1</v>
      </c>
      <c r="AE26" s="104"/>
      <c r="AF26" s="105"/>
      <c r="AG26" s="106"/>
      <c r="AH26" s="107"/>
      <c r="AI26" s="149" t="s">
        <v>63</v>
      </c>
      <c r="AJ26" s="150">
        <v>2</v>
      </c>
      <c r="AK26" s="151">
        <v>9</v>
      </c>
      <c r="AL26" s="152">
        <v>3</v>
      </c>
      <c r="AM26" s="104" t="s">
        <v>68</v>
      </c>
      <c r="AN26" s="105">
        <v>2</v>
      </c>
      <c r="AO26" s="106">
        <v>4</v>
      </c>
      <c r="AP26" s="107">
        <v>3</v>
      </c>
      <c r="AQ26" s="104" t="s">
        <v>69</v>
      </c>
      <c r="AR26" s="105">
        <v>0</v>
      </c>
      <c r="AS26" s="106">
        <v>7</v>
      </c>
      <c r="AT26" s="107">
        <v>8</v>
      </c>
      <c r="AU26" s="104" t="s">
        <v>70</v>
      </c>
      <c r="AV26" s="105">
        <v>0</v>
      </c>
      <c r="AW26" s="106">
        <v>0</v>
      </c>
      <c r="AX26" s="107">
        <v>6</v>
      </c>
      <c r="AY26" s="94">
        <f t="shared" si="0"/>
        <v>8</v>
      </c>
      <c r="AZ26" s="95">
        <v>504</v>
      </c>
      <c r="BA26" s="95">
        <f t="shared" si="1"/>
        <v>47</v>
      </c>
      <c r="BB26" s="96">
        <f t="shared" si="2"/>
        <v>1.0930232558139534</v>
      </c>
    </row>
    <row r="27" spans="1:54" ht="24.75" customHeight="1">
      <c r="A27" s="93" t="s">
        <v>63</v>
      </c>
      <c r="B27" s="142" t="s">
        <v>16</v>
      </c>
      <c r="C27" s="104" t="s">
        <v>70</v>
      </c>
      <c r="D27" s="105">
        <v>0</v>
      </c>
      <c r="E27" s="106">
        <v>2</v>
      </c>
      <c r="F27" s="107">
        <v>11</v>
      </c>
      <c r="G27" s="149"/>
      <c r="H27" s="150"/>
      <c r="I27" s="151"/>
      <c r="J27" s="152"/>
      <c r="K27" s="104" t="s">
        <v>71</v>
      </c>
      <c r="L27" s="105">
        <v>2</v>
      </c>
      <c r="M27" s="106">
        <v>11</v>
      </c>
      <c r="N27" s="107">
        <v>3</v>
      </c>
      <c r="O27" s="104" t="s">
        <v>64</v>
      </c>
      <c r="P27" s="105">
        <v>2</v>
      </c>
      <c r="Q27" s="106">
        <v>8</v>
      </c>
      <c r="R27" s="107">
        <v>4</v>
      </c>
      <c r="S27" s="104" t="s">
        <v>65</v>
      </c>
      <c r="T27" s="105">
        <v>2</v>
      </c>
      <c r="U27" s="106">
        <v>6</v>
      </c>
      <c r="V27" s="107">
        <v>4</v>
      </c>
      <c r="W27" s="104"/>
      <c r="X27" s="105"/>
      <c r="Y27" s="106"/>
      <c r="Z27" s="107"/>
      <c r="AA27" s="104" t="s">
        <v>66</v>
      </c>
      <c r="AB27" s="105">
        <v>0</v>
      </c>
      <c r="AC27" s="106">
        <v>6</v>
      </c>
      <c r="AD27" s="107">
        <v>8</v>
      </c>
      <c r="AE27" s="104"/>
      <c r="AF27" s="105"/>
      <c r="AG27" s="106"/>
      <c r="AH27" s="107"/>
      <c r="AI27" s="149" t="s">
        <v>62</v>
      </c>
      <c r="AJ27" s="150">
        <v>0</v>
      </c>
      <c r="AK27" s="151">
        <v>3</v>
      </c>
      <c r="AL27" s="152">
        <v>9</v>
      </c>
      <c r="AM27" s="104" t="s">
        <v>67</v>
      </c>
      <c r="AN27" s="105">
        <v>0</v>
      </c>
      <c r="AO27" s="106">
        <v>5</v>
      </c>
      <c r="AP27" s="107">
        <v>9</v>
      </c>
      <c r="AQ27" s="104" t="s">
        <v>68</v>
      </c>
      <c r="AR27" s="105">
        <v>1</v>
      </c>
      <c r="AS27" s="106">
        <v>7</v>
      </c>
      <c r="AT27" s="108">
        <v>7</v>
      </c>
      <c r="AU27" s="104" t="s">
        <v>69</v>
      </c>
      <c r="AV27" s="105">
        <v>1</v>
      </c>
      <c r="AW27" s="109">
        <v>5</v>
      </c>
      <c r="AX27" s="107">
        <v>5</v>
      </c>
      <c r="AY27" s="94">
        <f t="shared" si="0"/>
        <v>8</v>
      </c>
      <c r="AZ27" s="95">
        <v>557</v>
      </c>
      <c r="BA27" s="95">
        <f t="shared" si="1"/>
        <v>53</v>
      </c>
      <c r="BB27" s="96">
        <f t="shared" si="2"/>
        <v>0.8833333333333333</v>
      </c>
    </row>
    <row r="28" spans="1:54" ht="24.75" customHeight="1">
      <c r="A28" s="97" t="s">
        <v>71</v>
      </c>
      <c r="B28" s="143" t="s">
        <v>33</v>
      </c>
      <c r="C28" s="110" t="s">
        <v>62</v>
      </c>
      <c r="D28" s="111">
        <v>0</v>
      </c>
      <c r="E28" s="112">
        <v>2</v>
      </c>
      <c r="F28" s="113">
        <v>6</v>
      </c>
      <c r="G28" s="110" t="s">
        <v>67</v>
      </c>
      <c r="H28" s="111">
        <v>2</v>
      </c>
      <c r="I28" s="112">
        <v>4</v>
      </c>
      <c r="J28" s="113">
        <v>2</v>
      </c>
      <c r="K28" s="110" t="s">
        <v>63</v>
      </c>
      <c r="L28" s="111">
        <v>0</v>
      </c>
      <c r="M28" s="112">
        <v>3</v>
      </c>
      <c r="N28" s="113">
        <v>11</v>
      </c>
      <c r="O28" s="110" t="s">
        <v>68</v>
      </c>
      <c r="P28" s="111">
        <v>2</v>
      </c>
      <c r="Q28" s="112">
        <v>8</v>
      </c>
      <c r="R28" s="113">
        <v>1</v>
      </c>
      <c r="S28" s="153"/>
      <c r="T28" s="154"/>
      <c r="U28" s="155"/>
      <c r="V28" s="156"/>
      <c r="W28" s="153" t="s">
        <v>64</v>
      </c>
      <c r="X28" s="154">
        <v>0</v>
      </c>
      <c r="Y28" s="155">
        <v>0</v>
      </c>
      <c r="Z28" s="156">
        <v>9</v>
      </c>
      <c r="AA28" s="110" t="s">
        <v>69</v>
      </c>
      <c r="AB28" s="111">
        <v>0</v>
      </c>
      <c r="AC28" s="112">
        <v>1</v>
      </c>
      <c r="AD28" s="113">
        <v>5</v>
      </c>
      <c r="AE28" s="110"/>
      <c r="AF28" s="111"/>
      <c r="AG28" s="112"/>
      <c r="AH28" s="113"/>
      <c r="AI28" s="110"/>
      <c r="AJ28" s="111"/>
      <c r="AK28" s="112"/>
      <c r="AL28" s="113"/>
      <c r="AM28" s="110" t="s">
        <v>65</v>
      </c>
      <c r="AN28" s="111">
        <v>0</v>
      </c>
      <c r="AO28" s="112">
        <v>2</v>
      </c>
      <c r="AP28" s="113">
        <v>7</v>
      </c>
      <c r="AQ28" s="110" t="s">
        <v>70</v>
      </c>
      <c r="AR28" s="111">
        <v>1</v>
      </c>
      <c r="AS28" s="112">
        <v>5</v>
      </c>
      <c r="AT28" s="113">
        <v>5</v>
      </c>
      <c r="AU28" s="110" t="s">
        <v>66</v>
      </c>
      <c r="AV28" s="111">
        <v>0</v>
      </c>
      <c r="AW28" s="112">
        <v>1</v>
      </c>
      <c r="AX28" s="144">
        <v>8</v>
      </c>
      <c r="AY28" s="157">
        <f t="shared" si="0"/>
        <v>5</v>
      </c>
      <c r="AZ28" s="98">
        <v>508</v>
      </c>
      <c r="BA28" s="98">
        <f t="shared" si="1"/>
        <v>26</v>
      </c>
      <c r="BB28" s="99">
        <f t="shared" si="2"/>
        <v>0.48148148148148145</v>
      </c>
    </row>
    <row r="29" ht="15.75" customHeight="1">
      <c r="AM29" s="6"/>
    </row>
    <row r="33" ht="12">
      <c r="B33" s="7"/>
    </row>
  </sheetData>
  <mergeCells count="139">
    <mergeCell ref="C17:F17"/>
    <mergeCell ref="AR11:AS11"/>
    <mergeCell ref="D15:E15"/>
    <mergeCell ref="AV15:AW15"/>
    <mergeCell ref="X11:Y11"/>
    <mergeCell ref="AB11:AC11"/>
    <mergeCell ref="AJ11:AK11"/>
    <mergeCell ref="AN11:AO11"/>
    <mergeCell ref="AN13:AO13"/>
    <mergeCell ref="AR13:AS13"/>
    <mergeCell ref="D5:E5"/>
    <mergeCell ref="D9:E9"/>
    <mergeCell ref="AN7:AO7"/>
    <mergeCell ref="D13:E13"/>
    <mergeCell ref="AJ9:AK9"/>
    <mergeCell ref="AN9:AO9"/>
    <mergeCell ref="H11:I11"/>
    <mergeCell ref="L11:M11"/>
    <mergeCell ref="P11:Q11"/>
    <mergeCell ref="T11:U11"/>
    <mergeCell ref="AA2:AD2"/>
    <mergeCell ref="AI2:AL2"/>
    <mergeCell ref="AM2:AP2"/>
    <mergeCell ref="AQ2:AT2"/>
    <mergeCell ref="AE2:AH2"/>
    <mergeCell ref="C2:F2"/>
    <mergeCell ref="C3:F3"/>
    <mergeCell ref="S2:V2"/>
    <mergeCell ref="W2:Z2"/>
    <mergeCell ref="A9:B9"/>
    <mergeCell ref="T9:U9"/>
    <mergeCell ref="X9:Y9"/>
    <mergeCell ref="AB9:AC9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13:B13"/>
    <mergeCell ref="A16:B16"/>
    <mergeCell ref="AY2:BB15"/>
    <mergeCell ref="AY17:BB17"/>
    <mergeCell ref="A17:B17"/>
    <mergeCell ref="D7:E7"/>
    <mergeCell ref="A12:B12"/>
    <mergeCell ref="A11:B11"/>
    <mergeCell ref="D11:E11"/>
    <mergeCell ref="A10:B10"/>
    <mergeCell ref="E18:F18"/>
    <mergeCell ref="G2:J2"/>
    <mergeCell ref="K2:N2"/>
    <mergeCell ref="O2:R2"/>
    <mergeCell ref="H9:I9"/>
    <mergeCell ref="L9:M9"/>
    <mergeCell ref="P9:Q9"/>
    <mergeCell ref="G17:J17"/>
    <mergeCell ref="K17:N17"/>
    <mergeCell ref="O17:R17"/>
    <mergeCell ref="AU2:AX2"/>
    <mergeCell ref="G3:J3"/>
    <mergeCell ref="K3:N3"/>
    <mergeCell ref="O3:R3"/>
    <mergeCell ref="S3:V3"/>
    <mergeCell ref="W3:Z3"/>
    <mergeCell ref="AA3:AD3"/>
    <mergeCell ref="AI3:AL3"/>
    <mergeCell ref="AM3:AP3"/>
    <mergeCell ref="AQ3:AT3"/>
    <mergeCell ref="AU3:AX3"/>
    <mergeCell ref="H5:I5"/>
    <mergeCell ref="L5:M5"/>
    <mergeCell ref="P5:Q5"/>
    <mergeCell ref="T5:U5"/>
    <mergeCell ref="X5:Y5"/>
    <mergeCell ref="AB5:AC5"/>
    <mergeCell ref="AJ5:AK5"/>
    <mergeCell ref="AN5:AO5"/>
    <mergeCell ref="AR5:AS5"/>
    <mergeCell ref="AV5:AW5"/>
    <mergeCell ref="H7:I7"/>
    <mergeCell ref="L7:M7"/>
    <mergeCell ref="P7:Q7"/>
    <mergeCell ref="T7:U7"/>
    <mergeCell ref="X7:Y7"/>
    <mergeCell ref="AB7:AC7"/>
    <mergeCell ref="AJ7:AK7"/>
    <mergeCell ref="AR7:AS7"/>
    <mergeCell ref="AV7:AW7"/>
    <mergeCell ref="AR9:AS9"/>
    <mergeCell ref="AV9:AW9"/>
    <mergeCell ref="AV11:AW11"/>
    <mergeCell ref="H13:I13"/>
    <mergeCell ref="L13:M13"/>
    <mergeCell ref="P13:Q13"/>
    <mergeCell ref="T13:U13"/>
    <mergeCell ref="X13:Y13"/>
    <mergeCell ref="AB13:AC13"/>
    <mergeCell ref="AJ13:AK13"/>
    <mergeCell ref="AV13:AW13"/>
    <mergeCell ref="H15:I15"/>
    <mergeCell ref="L15:M15"/>
    <mergeCell ref="P15:Q15"/>
    <mergeCell ref="T15:U15"/>
    <mergeCell ref="X15:Y15"/>
    <mergeCell ref="AB15:AC15"/>
    <mergeCell ref="AJ15:AK15"/>
    <mergeCell ref="AN15:AO15"/>
    <mergeCell ref="AR15:AS15"/>
    <mergeCell ref="S17:V17"/>
    <mergeCell ref="W17:Z17"/>
    <mergeCell ref="AA17:AD17"/>
    <mergeCell ref="AI17:AL17"/>
    <mergeCell ref="AS18:AT18"/>
    <mergeCell ref="AM17:AP17"/>
    <mergeCell ref="AQ17:AT17"/>
    <mergeCell ref="AU17:AX17"/>
    <mergeCell ref="AW18:AX18"/>
    <mergeCell ref="Y18:Z18"/>
    <mergeCell ref="AC18:AD18"/>
    <mergeCell ref="AK18:AL18"/>
    <mergeCell ref="AO18:AP18"/>
    <mergeCell ref="AG18:AH18"/>
    <mergeCell ref="I18:J18"/>
    <mergeCell ref="M18:N18"/>
    <mergeCell ref="Q18:R18"/>
    <mergeCell ref="U18:V18"/>
    <mergeCell ref="AE3:AH3"/>
    <mergeCell ref="AF5:AG5"/>
    <mergeCell ref="AF7:AG7"/>
    <mergeCell ref="AF9:AG9"/>
    <mergeCell ref="AF11:AG11"/>
    <mergeCell ref="AF13:AG13"/>
    <mergeCell ref="AF15:AG15"/>
    <mergeCell ref="AE17:AH17"/>
  </mergeCells>
  <printOptions/>
  <pageMargins left="0.31496062992125984" right="0.31496062992125984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8"/>
      <c r="B1" s="2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 t="s">
        <v>165</v>
      </c>
      <c r="R1" s="2"/>
      <c r="S1" s="35"/>
      <c r="T1" s="35"/>
      <c r="U1" s="36"/>
    </row>
    <row r="2" spans="1:23" s="1" customFormat="1" ht="15" customHeigh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/>
      <c r="W2"/>
    </row>
    <row r="3" spans="1:21" ht="37.5" customHeight="1">
      <c r="A3" s="201"/>
      <c r="B3" s="202"/>
      <c r="C3" s="202"/>
      <c r="D3" s="202"/>
      <c r="E3" s="202"/>
      <c r="F3" s="202"/>
      <c r="G3" s="41" t="s">
        <v>62</v>
      </c>
      <c r="H3" s="41" t="s">
        <v>63</v>
      </c>
      <c r="I3" s="41" t="s">
        <v>64</v>
      </c>
      <c r="J3" s="41" t="s">
        <v>65</v>
      </c>
      <c r="K3" s="41" t="s">
        <v>66</v>
      </c>
      <c r="L3" s="41" t="s">
        <v>67</v>
      </c>
      <c r="M3" s="41" t="s">
        <v>68</v>
      </c>
      <c r="N3" s="41" t="s">
        <v>69</v>
      </c>
      <c r="O3" s="41" t="s">
        <v>70</v>
      </c>
      <c r="P3" s="41" t="s">
        <v>71</v>
      </c>
      <c r="Q3" s="41" t="s">
        <v>14</v>
      </c>
      <c r="R3" s="41" t="s">
        <v>15</v>
      </c>
      <c r="S3" s="41" t="s">
        <v>25</v>
      </c>
      <c r="T3" s="10" t="s">
        <v>26</v>
      </c>
      <c r="U3" s="5" t="s">
        <v>27</v>
      </c>
    </row>
    <row r="4" spans="1:21" ht="36.75" customHeight="1">
      <c r="A4" s="42" t="s">
        <v>62</v>
      </c>
      <c r="B4" s="200" t="s">
        <v>21</v>
      </c>
      <c r="C4" s="200"/>
      <c r="D4" s="200"/>
      <c r="E4" s="200"/>
      <c r="F4" s="200"/>
      <c r="G4" s="43"/>
      <c r="H4" s="4">
        <v>2</v>
      </c>
      <c r="I4" s="4">
        <v>0</v>
      </c>
      <c r="J4" s="4">
        <v>0</v>
      </c>
      <c r="K4" s="4">
        <v>0</v>
      </c>
      <c r="L4" s="4">
        <v>2</v>
      </c>
      <c r="M4" s="4">
        <v>2</v>
      </c>
      <c r="N4" s="4">
        <v>0</v>
      </c>
      <c r="O4" s="4">
        <v>0</v>
      </c>
      <c r="P4" s="4">
        <v>2</v>
      </c>
      <c r="Q4" s="44">
        <f aca="true" t="shared" si="0" ref="Q4:Q13">SUM(G4:P4)</f>
        <v>8</v>
      </c>
      <c r="R4" s="41">
        <v>8</v>
      </c>
      <c r="S4" s="41"/>
      <c r="T4" s="41"/>
      <c r="U4" s="45"/>
    </row>
    <row r="5" spans="1:21" ht="36.75" customHeight="1">
      <c r="A5" s="42" t="s">
        <v>63</v>
      </c>
      <c r="B5" s="200" t="s">
        <v>16</v>
      </c>
      <c r="C5" s="200"/>
      <c r="D5" s="200"/>
      <c r="E5" s="200"/>
      <c r="F5" s="200"/>
      <c r="G5" s="4">
        <v>0</v>
      </c>
      <c r="H5" s="43"/>
      <c r="I5" s="4">
        <v>2</v>
      </c>
      <c r="J5" s="4">
        <v>2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4">
        <v>2</v>
      </c>
      <c r="Q5" s="44">
        <f t="shared" si="0"/>
        <v>8</v>
      </c>
      <c r="R5" s="41">
        <v>9</v>
      </c>
      <c r="S5" s="41"/>
      <c r="T5" s="41"/>
      <c r="U5" s="45"/>
    </row>
    <row r="6" spans="1:21" ht="36.75" customHeight="1">
      <c r="A6" s="42" t="s">
        <v>64</v>
      </c>
      <c r="B6" s="200" t="s">
        <v>35</v>
      </c>
      <c r="C6" s="200"/>
      <c r="D6" s="200"/>
      <c r="E6" s="200"/>
      <c r="F6" s="200"/>
      <c r="G6" s="4">
        <v>2</v>
      </c>
      <c r="H6" s="4">
        <v>0</v>
      </c>
      <c r="I6" s="43"/>
      <c r="J6" s="4">
        <v>0</v>
      </c>
      <c r="K6" s="4">
        <v>0</v>
      </c>
      <c r="L6" s="4">
        <v>0</v>
      </c>
      <c r="M6" s="4">
        <v>0</v>
      </c>
      <c r="N6" s="4">
        <v>2</v>
      </c>
      <c r="O6" s="4">
        <v>2</v>
      </c>
      <c r="P6" s="4">
        <v>2</v>
      </c>
      <c r="Q6" s="44">
        <f t="shared" si="0"/>
        <v>8</v>
      </c>
      <c r="R6" s="10">
        <v>7</v>
      </c>
      <c r="S6" s="41"/>
      <c r="T6" s="41"/>
      <c r="U6" s="45"/>
    </row>
    <row r="7" spans="1:21" ht="36.75" customHeight="1">
      <c r="A7" s="42" t="s">
        <v>65</v>
      </c>
      <c r="B7" s="200" t="s">
        <v>18</v>
      </c>
      <c r="C7" s="200"/>
      <c r="D7" s="200"/>
      <c r="E7" s="200"/>
      <c r="F7" s="200"/>
      <c r="G7" s="4">
        <v>2</v>
      </c>
      <c r="H7" s="4">
        <v>0</v>
      </c>
      <c r="I7" s="4">
        <v>2</v>
      </c>
      <c r="J7" s="43"/>
      <c r="K7" s="4">
        <v>0</v>
      </c>
      <c r="L7" s="4">
        <v>2</v>
      </c>
      <c r="M7" s="4">
        <v>0</v>
      </c>
      <c r="N7" s="4">
        <v>0</v>
      </c>
      <c r="O7" s="4">
        <v>2</v>
      </c>
      <c r="P7" s="4">
        <v>2</v>
      </c>
      <c r="Q7" s="44">
        <f t="shared" si="0"/>
        <v>10</v>
      </c>
      <c r="R7" s="41">
        <v>5</v>
      </c>
      <c r="S7" s="41"/>
      <c r="T7" s="41"/>
      <c r="U7" s="45"/>
    </row>
    <row r="8" spans="1:21" ht="36.75" customHeight="1">
      <c r="A8" s="42" t="s">
        <v>66</v>
      </c>
      <c r="B8" s="200" t="s">
        <v>20</v>
      </c>
      <c r="C8" s="200"/>
      <c r="D8" s="200"/>
      <c r="E8" s="200"/>
      <c r="F8" s="200"/>
      <c r="G8" s="4">
        <v>2</v>
      </c>
      <c r="H8" s="4">
        <v>2</v>
      </c>
      <c r="I8" s="4">
        <v>2</v>
      </c>
      <c r="J8" s="4">
        <v>2</v>
      </c>
      <c r="K8" s="43"/>
      <c r="L8" s="4">
        <v>0</v>
      </c>
      <c r="M8" s="4">
        <v>0</v>
      </c>
      <c r="N8" s="4">
        <v>0</v>
      </c>
      <c r="O8" s="4">
        <v>0</v>
      </c>
      <c r="P8" s="4">
        <v>2</v>
      </c>
      <c r="Q8" s="44">
        <f t="shared" si="0"/>
        <v>10</v>
      </c>
      <c r="R8" s="41">
        <v>3</v>
      </c>
      <c r="S8" s="41"/>
      <c r="T8" s="41"/>
      <c r="U8" s="45"/>
    </row>
    <row r="9" spans="1:21" ht="36.75" customHeight="1">
      <c r="A9" s="42" t="s">
        <v>67</v>
      </c>
      <c r="B9" s="200" t="s">
        <v>17</v>
      </c>
      <c r="C9" s="200"/>
      <c r="D9" s="200"/>
      <c r="E9" s="200"/>
      <c r="F9" s="200"/>
      <c r="G9" s="4">
        <v>0</v>
      </c>
      <c r="H9" s="4">
        <v>2</v>
      </c>
      <c r="I9" s="4">
        <v>2</v>
      </c>
      <c r="J9" s="4">
        <v>0</v>
      </c>
      <c r="K9" s="4">
        <v>2</v>
      </c>
      <c r="L9" s="43"/>
      <c r="M9" s="4">
        <v>0</v>
      </c>
      <c r="N9" s="4">
        <v>2</v>
      </c>
      <c r="O9" s="4">
        <v>2</v>
      </c>
      <c r="P9" s="4">
        <v>0</v>
      </c>
      <c r="Q9" s="44">
        <f t="shared" si="0"/>
        <v>10</v>
      </c>
      <c r="R9" s="41">
        <v>4</v>
      </c>
      <c r="S9" s="41"/>
      <c r="T9" s="41"/>
      <c r="U9" s="45"/>
    </row>
    <row r="10" spans="1:21" ht="36.75" customHeight="1">
      <c r="A10" s="42" t="s">
        <v>68</v>
      </c>
      <c r="B10" s="200" t="s">
        <v>166</v>
      </c>
      <c r="C10" s="200"/>
      <c r="D10" s="200"/>
      <c r="E10" s="200"/>
      <c r="F10" s="200"/>
      <c r="G10" s="4">
        <v>0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3"/>
      <c r="N10" s="4">
        <v>0</v>
      </c>
      <c r="O10" s="4">
        <v>0</v>
      </c>
      <c r="P10" s="4">
        <v>0</v>
      </c>
      <c r="Q10" s="44">
        <f t="shared" si="0"/>
        <v>9</v>
      </c>
      <c r="R10" s="10">
        <v>6</v>
      </c>
      <c r="S10" s="41"/>
      <c r="T10" s="41"/>
      <c r="U10" s="45"/>
    </row>
    <row r="11" spans="1:21" ht="36.75" customHeight="1">
      <c r="A11" s="42" t="s">
        <v>69</v>
      </c>
      <c r="B11" s="200" t="s">
        <v>22</v>
      </c>
      <c r="C11" s="200"/>
      <c r="D11" s="200"/>
      <c r="E11" s="200"/>
      <c r="F11" s="200"/>
      <c r="G11" s="4">
        <v>2</v>
      </c>
      <c r="H11" s="4">
        <v>1</v>
      </c>
      <c r="I11" s="4">
        <v>0</v>
      </c>
      <c r="J11" s="4">
        <v>2</v>
      </c>
      <c r="K11" s="4">
        <v>2</v>
      </c>
      <c r="L11" s="4">
        <v>0</v>
      </c>
      <c r="M11" s="4">
        <v>2</v>
      </c>
      <c r="N11" s="43"/>
      <c r="O11" s="4">
        <v>1</v>
      </c>
      <c r="P11" s="4">
        <v>2</v>
      </c>
      <c r="Q11" s="44">
        <f t="shared" si="0"/>
        <v>12</v>
      </c>
      <c r="R11" s="41">
        <v>1</v>
      </c>
      <c r="S11" s="41"/>
      <c r="T11" s="41"/>
      <c r="U11" s="45"/>
    </row>
    <row r="12" spans="1:21" ht="36.75" customHeight="1">
      <c r="A12" s="42" t="s">
        <v>70</v>
      </c>
      <c r="B12" s="200" t="s">
        <v>19</v>
      </c>
      <c r="C12" s="200"/>
      <c r="D12" s="200"/>
      <c r="E12" s="200"/>
      <c r="F12" s="200"/>
      <c r="G12" s="4">
        <v>2</v>
      </c>
      <c r="H12" s="4">
        <v>2</v>
      </c>
      <c r="I12" s="4">
        <v>0</v>
      </c>
      <c r="J12" s="4">
        <v>0</v>
      </c>
      <c r="K12" s="4">
        <v>2</v>
      </c>
      <c r="L12" s="4">
        <v>0</v>
      </c>
      <c r="M12" s="4">
        <v>2</v>
      </c>
      <c r="N12" s="4">
        <v>1</v>
      </c>
      <c r="O12" s="43"/>
      <c r="P12" s="4">
        <v>1</v>
      </c>
      <c r="Q12" s="44">
        <f t="shared" si="0"/>
        <v>10</v>
      </c>
      <c r="R12" s="41">
        <v>2</v>
      </c>
      <c r="S12" s="41"/>
      <c r="T12" s="41"/>
      <c r="U12" s="45"/>
    </row>
    <row r="13" spans="1:21" ht="36.75" customHeight="1">
      <c r="A13" s="42" t="s">
        <v>71</v>
      </c>
      <c r="B13" s="200" t="s">
        <v>33</v>
      </c>
      <c r="C13" s="200"/>
      <c r="D13" s="200"/>
      <c r="E13" s="200"/>
      <c r="F13" s="200"/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4">
        <v>2</v>
      </c>
      <c r="N13" s="4">
        <v>0</v>
      </c>
      <c r="O13" s="4">
        <v>1</v>
      </c>
      <c r="P13" s="43"/>
      <c r="Q13" s="44">
        <f t="shared" si="0"/>
        <v>5</v>
      </c>
      <c r="R13" s="41">
        <v>10</v>
      </c>
      <c r="S13" s="41"/>
      <c r="T13" s="41"/>
      <c r="U13" s="45"/>
    </row>
    <row r="14" spans="1:21" ht="15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</row>
  </sheetData>
  <mergeCells count="11">
    <mergeCell ref="A3:F3"/>
    <mergeCell ref="B4:F4"/>
    <mergeCell ref="B5:F5"/>
    <mergeCell ref="B6:F6"/>
    <mergeCell ref="B11:F11"/>
    <mergeCell ref="B12:F12"/>
    <mergeCell ref="B13:F13"/>
    <mergeCell ref="B7:F7"/>
    <mergeCell ref="B8:F8"/>
    <mergeCell ref="B9:F9"/>
    <mergeCell ref="B10:F10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2"/>
  <sheetViews>
    <sheetView zoomScale="74" zoomScaleNormal="74" workbookViewId="0" topLeftCell="A1">
      <selection activeCell="K37" sqref="K37"/>
    </sheetView>
  </sheetViews>
  <sheetFormatPr defaultColWidth="9.140625" defaultRowHeight="12"/>
  <cols>
    <col min="1" max="1" width="5.421875" style="3" customWidth="1"/>
    <col min="2" max="2" width="14.28125" style="3" customWidth="1"/>
    <col min="3" max="8" width="2.00390625" style="3" customWidth="1"/>
    <col min="9" max="9" width="2.8515625" style="3" customWidth="1"/>
    <col min="10" max="10" width="0.5625" style="3" customWidth="1"/>
    <col min="11" max="11" width="14.28125" style="3" customWidth="1"/>
    <col min="12" max="17" width="2.00390625" style="3" customWidth="1"/>
    <col min="18" max="18" width="3.28125" style="3" customWidth="1"/>
    <col min="19" max="19" width="0.5625" style="3" customWidth="1"/>
    <col min="20" max="20" width="14.28125" style="3" customWidth="1"/>
    <col min="21" max="26" width="2.00390625" style="3" customWidth="1"/>
    <col min="27" max="27" width="3.28125" style="3" customWidth="1"/>
    <col min="28" max="28" width="0.5625" style="3" customWidth="1"/>
    <col min="29" max="29" width="14.28125" style="3" customWidth="1"/>
    <col min="30" max="35" width="2.00390625" style="3" customWidth="1"/>
    <col min="36" max="36" width="3.28125" style="3" customWidth="1"/>
    <col min="37" max="37" width="0.5625" style="3" customWidth="1"/>
    <col min="38" max="38" width="14.28125" style="3" customWidth="1"/>
    <col min="39" max="44" width="2.00390625" style="3" customWidth="1"/>
    <col min="45" max="45" width="3.28125" style="3" customWidth="1"/>
    <col min="46" max="46" width="0.5625" style="3" customWidth="1"/>
    <col min="47" max="16384" width="9.140625" style="3" customWidth="1"/>
  </cols>
  <sheetData>
    <row r="1" spans="1:47" ht="33" customHeight="1">
      <c r="A1" s="50"/>
      <c r="B1" s="2" t="s">
        <v>164</v>
      </c>
      <c r="C1" s="51"/>
      <c r="D1" s="51"/>
      <c r="E1" s="51"/>
      <c r="F1" s="51"/>
      <c r="G1" s="51"/>
      <c r="H1" s="51"/>
      <c r="I1" s="51"/>
      <c r="J1" s="35"/>
      <c r="K1" s="35"/>
      <c r="L1" s="35"/>
      <c r="M1" s="51"/>
      <c r="N1" s="51"/>
      <c r="O1" s="51"/>
      <c r="P1" s="51"/>
      <c r="Q1" s="51"/>
      <c r="R1" s="52"/>
      <c r="S1" s="51"/>
      <c r="T1" s="51"/>
      <c r="U1" s="53"/>
      <c r="V1" s="51"/>
      <c r="W1" s="51"/>
      <c r="X1" s="51"/>
      <c r="Y1" s="53"/>
      <c r="Z1" s="51"/>
      <c r="AA1" s="51"/>
      <c r="AB1" s="51"/>
      <c r="AC1" s="53" t="s">
        <v>163</v>
      </c>
      <c r="AD1" s="53"/>
      <c r="AE1" s="53"/>
      <c r="AF1" s="51"/>
      <c r="AG1" s="51"/>
      <c r="AH1" s="51"/>
      <c r="AI1" s="51"/>
      <c r="AJ1" s="51"/>
      <c r="AK1" s="51"/>
      <c r="AL1" s="53"/>
      <c r="AM1" s="51"/>
      <c r="AN1" s="51"/>
      <c r="AO1" s="51"/>
      <c r="AP1" s="51"/>
      <c r="AQ1" s="51"/>
      <c r="AR1" s="51"/>
      <c r="AS1" s="51"/>
      <c r="AT1" s="54"/>
      <c r="AU1" s="17"/>
    </row>
    <row r="2" spans="1:47" ht="18" customHeight="1">
      <c r="A2" s="55"/>
      <c r="B2" s="210" t="s">
        <v>0</v>
      </c>
      <c r="C2" s="211"/>
      <c r="D2" s="211"/>
      <c r="E2" s="211"/>
      <c r="F2" s="211"/>
      <c r="G2" s="211"/>
      <c r="H2" s="211"/>
      <c r="I2" s="212"/>
      <c r="J2" s="56"/>
      <c r="K2" s="213" t="s">
        <v>11</v>
      </c>
      <c r="L2" s="214"/>
      <c r="M2" s="214"/>
      <c r="N2" s="214"/>
      <c r="O2" s="214"/>
      <c r="P2" s="214"/>
      <c r="Q2" s="214"/>
      <c r="R2" s="215"/>
      <c r="S2" s="56"/>
      <c r="T2" s="213" t="s">
        <v>12</v>
      </c>
      <c r="U2" s="214"/>
      <c r="V2" s="214"/>
      <c r="W2" s="214"/>
      <c r="X2" s="214"/>
      <c r="Y2" s="214"/>
      <c r="Z2" s="214"/>
      <c r="AA2" s="215"/>
      <c r="AB2" s="56"/>
      <c r="AC2" s="213" t="s">
        <v>13</v>
      </c>
      <c r="AD2" s="214"/>
      <c r="AE2" s="214"/>
      <c r="AF2" s="214"/>
      <c r="AG2" s="214"/>
      <c r="AH2" s="214"/>
      <c r="AI2" s="214"/>
      <c r="AJ2" s="215"/>
      <c r="AK2" s="56"/>
      <c r="AL2" s="216" t="s">
        <v>31</v>
      </c>
      <c r="AM2" s="216"/>
      <c r="AN2" s="216"/>
      <c r="AO2" s="216"/>
      <c r="AP2" s="216"/>
      <c r="AQ2" s="216"/>
      <c r="AR2" s="216"/>
      <c r="AS2" s="217"/>
      <c r="AT2" s="57"/>
      <c r="AU2" s="18"/>
    </row>
    <row r="3" spans="1:47" ht="17.25" customHeight="1">
      <c r="A3" s="58"/>
      <c r="B3" s="205" t="s">
        <v>7</v>
      </c>
      <c r="C3" s="209" t="s">
        <v>8</v>
      </c>
      <c r="D3" s="209"/>
      <c r="E3" s="209"/>
      <c r="F3" s="209"/>
      <c r="G3" s="209"/>
      <c r="H3" s="209"/>
      <c r="I3" s="207" t="s">
        <v>9</v>
      </c>
      <c r="J3" s="59"/>
      <c r="K3" s="205" t="s">
        <v>7</v>
      </c>
      <c r="L3" s="209" t="s">
        <v>8</v>
      </c>
      <c r="M3" s="209"/>
      <c r="N3" s="209"/>
      <c r="O3" s="209"/>
      <c r="P3" s="209"/>
      <c r="Q3" s="209"/>
      <c r="R3" s="207" t="s">
        <v>9</v>
      </c>
      <c r="S3" s="59"/>
      <c r="T3" s="205" t="s">
        <v>7</v>
      </c>
      <c r="U3" s="209" t="s">
        <v>8</v>
      </c>
      <c r="V3" s="209"/>
      <c r="W3" s="209"/>
      <c r="X3" s="209"/>
      <c r="Y3" s="209"/>
      <c r="Z3" s="209"/>
      <c r="AA3" s="207" t="s">
        <v>9</v>
      </c>
      <c r="AB3" s="59"/>
      <c r="AC3" s="205" t="s">
        <v>7</v>
      </c>
      <c r="AD3" s="209" t="s">
        <v>8</v>
      </c>
      <c r="AE3" s="209"/>
      <c r="AF3" s="209"/>
      <c r="AG3" s="209"/>
      <c r="AH3" s="209"/>
      <c r="AI3" s="209"/>
      <c r="AJ3" s="207" t="s">
        <v>9</v>
      </c>
      <c r="AK3" s="59"/>
      <c r="AL3" s="203" t="s">
        <v>7</v>
      </c>
      <c r="AM3" s="222" t="s">
        <v>8</v>
      </c>
      <c r="AN3" s="223"/>
      <c r="AO3" s="223"/>
      <c r="AP3" s="223"/>
      <c r="AQ3" s="223"/>
      <c r="AR3" s="205"/>
      <c r="AS3" s="220" t="s">
        <v>9</v>
      </c>
      <c r="AT3" s="57"/>
      <c r="AU3" s="18"/>
    </row>
    <row r="4" spans="1:47" ht="16.5" customHeight="1">
      <c r="A4" s="60" t="s">
        <v>10</v>
      </c>
      <c r="B4" s="206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208"/>
      <c r="J4" s="62"/>
      <c r="K4" s="206"/>
      <c r="L4" s="61">
        <v>1</v>
      </c>
      <c r="M4" s="61">
        <v>2</v>
      </c>
      <c r="N4" s="61">
        <v>3</v>
      </c>
      <c r="O4" s="61">
        <v>4</v>
      </c>
      <c r="P4" s="61">
        <v>5</v>
      </c>
      <c r="Q4" s="61">
        <v>6</v>
      </c>
      <c r="R4" s="208"/>
      <c r="S4" s="62"/>
      <c r="T4" s="206"/>
      <c r="U4" s="61">
        <v>1</v>
      </c>
      <c r="V4" s="61">
        <v>2</v>
      </c>
      <c r="W4" s="61">
        <v>3</v>
      </c>
      <c r="X4" s="61">
        <v>4</v>
      </c>
      <c r="Y4" s="61">
        <v>5</v>
      </c>
      <c r="Z4" s="61">
        <v>6</v>
      </c>
      <c r="AA4" s="208"/>
      <c r="AB4" s="62"/>
      <c r="AC4" s="206"/>
      <c r="AD4" s="61">
        <v>1</v>
      </c>
      <c r="AE4" s="61">
        <v>2</v>
      </c>
      <c r="AF4" s="61">
        <v>3</v>
      </c>
      <c r="AG4" s="61">
        <v>4</v>
      </c>
      <c r="AH4" s="61">
        <v>5</v>
      </c>
      <c r="AI4" s="61">
        <v>6</v>
      </c>
      <c r="AJ4" s="208"/>
      <c r="AK4" s="62"/>
      <c r="AL4" s="204"/>
      <c r="AM4" s="61">
        <v>1</v>
      </c>
      <c r="AN4" s="61">
        <v>2</v>
      </c>
      <c r="AO4" s="61">
        <v>3</v>
      </c>
      <c r="AP4" s="61">
        <v>4</v>
      </c>
      <c r="AQ4" s="61">
        <v>5</v>
      </c>
      <c r="AR4" s="61">
        <v>6</v>
      </c>
      <c r="AS4" s="221"/>
      <c r="AT4" s="57"/>
      <c r="AU4" s="18"/>
    </row>
    <row r="5" spans="1:47" ht="3.75" customHeight="1">
      <c r="A5" s="6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18"/>
    </row>
    <row r="6" spans="1:47" ht="18.75" customHeight="1">
      <c r="A6" s="64" t="s">
        <v>29</v>
      </c>
      <c r="B6" s="65" t="s">
        <v>16</v>
      </c>
      <c r="C6" s="66">
        <v>1</v>
      </c>
      <c r="D6" s="66"/>
      <c r="E6" s="66"/>
      <c r="F6" s="66"/>
      <c r="G6" s="66">
        <v>1</v>
      </c>
      <c r="H6" s="66" t="s">
        <v>184</v>
      </c>
      <c r="I6" s="65">
        <f>SUM(C6:H6)</f>
        <v>2</v>
      </c>
      <c r="J6" s="67"/>
      <c r="K6" s="65" t="s">
        <v>35</v>
      </c>
      <c r="L6" s="66">
        <v>1</v>
      </c>
      <c r="M6" s="66"/>
      <c r="N6" s="66">
        <v>2</v>
      </c>
      <c r="O6" s="66"/>
      <c r="P6" s="66">
        <v>2</v>
      </c>
      <c r="Q6" s="66">
        <v>1</v>
      </c>
      <c r="R6" s="65">
        <f>SUM(L6:Q6)</f>
        <v>6</v>
      </c>
      <c r="S6" s="67"/>
      <c r="T6" s="65" t="s">
        <v>18</v>
      </c>
      <c r="U6" s="66"/>
      <c r="V6" s="66">
        <v>4</v>
      </c>
      <c r="W6" s="66"/>
      <c r="X6" s="66">
        <v>1</v>
      </c>
      <c r="Y6" s="66"/>
      <c r="Z6" s="66"/>
      <c r="AA6" s="65">
        <f>SUM(U6:Z6)</f>
        <v>5</v>
      </c>
      <c r="AB6" s="67"/>
      <c r="AC6" s="65" t="s">
        <v>20</v>
      </c>
      <c r="AD6" s="66"/>
      <c r="AE6" s="66">
        <v>1</v>
      </c>
      <c r="AF6" s="66">
        <v>2</v>
      </c>
      <c r="AG6" s="66"/>
      <c r="AH6" s="66">
        <v>1</v>
      </c>
      <c r="AI6" s="66"/>
      <c r="AJ6" s="65">
        <f>SUM(AD6:AI6)</f>
        <v>4</v>
      </c>
      <c r="AK6" s="67"/>
      <c r="AL6" s="65" t="s">
        <v>21</v>
      </c>
      <c r="AM6" s="66">
        <v>1</v>
      </c>
      <c r="AN6" s="66"/>
      <c r="AO6" s="66">
        <v>2</v>
      </c>
      <c r="AP6" s="66">
        <v>2</v>
      </c>
      <c r="AQ6" s="66">
        <v>1</v>
      </c>
      <c r="AR6" s="66"/>
      <c r="AS6" s="65">
        <f>SUM(AM6:AR6)</f>
        <v>6</v>
      </c>
      <c r="AT6" s="86"/>
      <c r="AU6" s="18"/>
    </row>
    <row r="7" spans="1:47" ht="18.75" customHeight="1">
      <c r="A7" s="68" t="s">
        <v>117</v>
      </c>
      <c r="B7" s="69" t="s">
        <v>19</v>
      </c>
      <c r="C7" s="70"/>
      <c r="D7" s="70">
        <v>4</v>
      </c>
      <c r="E7" s="70">
        <v>5</v>
      </c>
      <c r="F7" s="70">
        <v>2</v>
      </c>
      <c r="G7" s="70"/>
      <c r="H7" s="70" t="s">
        <v>184</v>
      </c>
      <c r="I7" s="69">
        <f>SUM(C7:H7)</f>
        <v>11</v>
      </c>
      <c r="J7" s="71"/>
      <c r="K7" s="69" t="s">
        <v>22</v>
      </c>
      <c r="L7" s="70"/>
      <c r="M7" s="70">
        <v>1</v>
      </c>
      <c r="N7" s="70"/>
      <c r="O7" s="70">
        <v>1</v>
      </c>
      <c r="P7" s="70"/>
      <c r="Q7" s="70"/>
      <c r="R7" s="69">
        <f>SUM(L7:Q7)</f>
        <v>2</v>
      </c>
      <c r="S7" s="71"/>
      <c r="T7" s="69" t="s">
        <v>166</v>
      </c>
      <c r="U7" s="70">
        <v>4</v>
      </c>
      <c r="V7" s="70"/>
      <c r="W7" s="70">
        <v>1</v>
      </c>
      <c r="X7" s="70"/>
      <c r="Y7" s="70">
        <v>3</v>
      </c>
      <c r="Z7" s="70">
        <v>4</v>
      </c>
      <c r="AA7" s="69">
        <f>SUM(U7:Z7)</f>
        <v>12</v>
      </c>
      <c r="AB7" s="71"/>
      <c r="AC7" s="69" t="s">
        <v>17</v>
      </c>
      <c r="AD7" s="70">
        <v>4</v>
      </c>
      <c r="AE7" s="70"/>
      <c r="AF7" s="70"/>
      <c r="AG7" s="70">
        <v>1</v>
      </c>
      <c r="AH7" s="70"/>
      <c r="AI7" s="70">
        <v>1</v>
      </c>
      <c r="AJ7" s="69">
        <f>SUM(AD7:AI7)</f>
        <v>6</v>
      </c>
      <c r="AK7" s="71"/>
      <c r="AL7" s="69" t="s">
        <v>33</v>
      </c>
      <c r="AM7" s="70"/>
      <c r="AN7" s="70">
        <v>1</v>
      </c>
      <c r="AO7" s="70"/>
      <c r="AP7" s="70"/>
      <c r="AQ7" s="70"/>
      <c r="AR7" s="70">
        <v>1</v>
      </c>
      <c r="AS7" s="69">
        <f>SUM(AM7:AR7)</f>
        <v>2</v>
      </c>
      <c r="AT7" s="57"/>
      <c r="AU7" s="18"/>
    </row>
    <row r="8" spans="1:47" ht="3.75" customHeight="1">
      <c r="A8" s="72"/>
      <c r="B8" s="73"/>
      <c r="C8" s="74"/>
      <c r="D8" s="74"/>
      <c r="E8" s="74"/>
      <c r="F8" s="74"/>
      <c r="G8" s="74"/>
      <c r="H8" s="74"/>
      <c r="I8" s="73"/>
      <c r="J8" s="73"/>
      <c r="K8" s="73"/>
      <c r="L8" s="74"/>
      <c r="M8" s="74"/>
      <c r="N8" s="74"/>
      <c r="O8" s="74"/>
      <c r="P8" s="74"/>
      <c r="Q8" s="74"/>
      <c r="R8" s="73"/>
      <c r="S8" s="73"/>
      <c r="T8" s="73"/>
      <c r="U8" s="74"/>
      <c r="V8" s="74"/>
      <c r="W8" s="74"/>
      <c r="X8" s="74"/>
      <c r="Y8" s="74"/>
      <c r="Z8" s="74"/>
      <c r="AA8" s="73"/>
      <c r="AB8" s="73"/>
      <c r="AC8" s="73"/>
      <c r="AD8" s="74"/>
      <c r="AE8" s="74"/>
      <c r="AF8" s="74"/>
      <c r="AG8" s="74"/>
      <c r="AH8" s="74"/>
      <c r="AI8" s="74"/>
      <c r="AJ8" s="73"/>
      <c r="AK8" s="73"/>
      <c r="AL8" s="73"/>
      <c r="AM8" s="74"/>
      <c r="AN8" s="74"/>
      <c r="AO8" s="74"/>
      <c r="AP8" s="74"/>
      <c r="AQ8" s="74"/>
      <c r="AR8" s="74"/>
      <c r="AS8" s="73"/>
      <c r="AT8" s="57"/>
      <c r="AU8" s="18"/>
    </row>
    <row r="9" spans="1:47" ht="18.75" customHeight="1">
      <c r="A9" s="64" t="s">
        <v>30</v>
      </c>
      <c r="B9" s="65" t="s">
        <v>33</v>
      </c>
      <c r="C9" s="66"/>
      <c r="D9" s="66">
        <v>1</v>
      </c>
      <c r="E9" s="66">
        <v>1</v>
      </c>
      <c r="F9" s="66">
        <v>1</v>
      </c>
      <c r="G9" s="66"/>
      <c r="H9" s="66">
        <v>1</v>
      </c>
      <c r="I9" s="65">
        <f>SUM(C9:H9)</f>
        <v>4</v>
      </c>
      <c r="J9" s="67"/>
      <c r="K9" s="129" t="s">
        <v>21</v>
      </c>
      <c r="L9" s="130"/>
      <c r="M9" s="130"/>
      <c r="N9" s="130"/>
      <c r="O9" s="130"/>
      <c r="P9" s="130"/>
      <c r="Q9" s="130"/>
      <c r="R9" s="129">
        <f>SUM(L9:Q9)</f>
        <v>0</v>
      </c>
      <c r="S9" s="67"/>
      <c r="T9" s="65" t="s">
        <v>19</v>
      </c>
      <c r="U9" s="66"/>
      <c r="V9" s="66">
        <v>2</v>
      </c>
      <c r="W9" s="66">
        <v>1</v>
      </c>
      <c r="X9" s="66"/>
      <c r="Y9" s="66"/>
      <c r="Z9" s="66"/>
      <c r="AA9" s="65">
        <f>SUM(U9:Z9)</f>
        <v>3</v>
      </c>
      <c r="AB9" s="67"/>
      <c r="AC9" s="65" t="s">
        <v>22</v>
      </c>
      <c r="AD9" s="66"/>
      <c r="AE9" s="66">
        <v>2</v>
      </c>
      <c r="AF9" s="66">
        <v>2</v>
      </c>
      <c r="AG9" s="66">
        <v>2</v>
      </c>
      <c r="AH9" s="66">
        <v>4</v>
      </c>
      <c r="AI9" s="66" t="s">
        <v>184</v>
      </c>
      <c r="AJ9" s="65">
        <f>SUM(AD9:AI9)</f>
        <v>10</v>
      </c>
      <c r="AK9" s="67"/>
      <c r="AL9" s="65" t="s">
        <v>166</v>
      </c>
      <c r="AM9" s="66"/>
      <c r="AN9" s="66">
        <v>2</v>
      </c>
      <c r="AO9" s="66"/>
      <c r="AP9" s="66">
        <v>3</v>
      </c>
      <c r="AQ9" s="66">
        <v>2</v>
      </c>
      <c r="AR9" s="66"/>
      <c r="AS9" s="65">
        <f>SUM(AM9:AR9)</f>
        <v>7</v>
      </c>
      <c r="AT9" s="57"/>
      <c r="AU9" s="18"/>
    </row>
    <row r="10" spans="1:47" ht="18.75" customHeight="1">
      <c r="A10" s="68" t="s">
        <v>118</v>
      </c>
      <c r="B10" s="69" t="s">
        <v>17</v>
      </c>
      <c r="C10" s="70">
        <v>1</v>
      </c>
      <c r="D10" s="70"/>
      <c r="E10" s="70"/>
      <c r="F10" s="70"/>
      <c r="G10" s="70">
        <v>1</v>
      </c>
      <c r="H10" s="70"/>
      <c r="I10" s="69">
        <f>SUM(C10:H10)</f>
        <v>2</v>
      </c>
      <c r="J10" s="71"/>
      <c r="K10" s="131" t="s">
        <v>16</v>
      </c>
      <c r="L10" s="132"/>
      <c r="M10" s="132"/>
      <c r="N10" s="132"/>
      <c r="O10" s="132"/>
      <c r="P10" s="132"/>
      <c r="Q10" s="132"/>
      <c r="R10" s="131">
        <f>SUM(L10:Q10)</f>
        <v>0</v>
      </c>
      <c r="S10" s="71"/>
      <c r="T10" s="69" t="s">
        <v>35</v>
      </c>
      <c r="U10" s="70">
        <v>1</v>
      </c>
      <c r="V10" s="70"/>
      <c r="W10" s="70"/>
      <c r="X10" s="70">
        <v>2</v>
      </c>
      <c r="Y10" s="70">
        <v>1</v>
      </c>
      <c r="Z10" s="70">
        <v>1</v>
      </c>
      <c r="AA10" s="69">
        <f>SUM(U10:Z10)</f>
        <v>5</v>
      </c>
      <c r="AB10" s="71"/>
      <c r="AC10" s="69" t="s">
        <v>18</v>
      </c>
      <c r="AD10" s="70">
        <v>3</v>
      </c>
      <c r="AE10" s="70"/>
      <c r="AF10" s="70"/>
      <c r="AG10" s="70"/>
      <c r="AH10" s="70"/>
      <c r="AI10" s="70" t="s">
        <v>184</v>
      </c>
      <c r="AJ10" s="69">
        <f>SUM(AD10:AI10)</f>
        <v>3</v>
      </c>
      <c r="AK10" s="71"/>
      <c r="AL10" s="69" t="s">
        <v>20</v>
      </c>
      <c r="AM10" s="70">
        <v>1</v>
      </c>
      <c r="AN10" s="70"/>
      <c r="AO10" s="70">
        <v>2</v>
      </c>
      <c r="AP10" s="70"/>
      <c r="AQ10" s="70"/>
      <c r="AR10" s="70">
        <v>1</v>
      </c>
      <c r="AS10" s="69">
        <f>SUM(AM10:AR10)</f>
        <v>4</v>
      </c>
      <c r="AT10" s="57"/>
      <c r="AU10" s="18"/>
    </row>
    <row r="11" spans="1:47" ht="3.75" customHeight="1">
      <c r="A11" s="72"/>
      <c r="B11" s="73"/>
      <c r="C11" s="74"/>
      <c r="D11" s="74"/>
      <c r="E11" s="74"/>
      <c r="F11" s="74"/>
      <c r="G11" s="74"/>
      <c r="H11" s="74"/>
      <c r="I11" s="73"/>
      <c r="J11" s="73"/>
      <c r="K11" s="73"/>
      <c r="L11" s="74"/>
      <c r="M11" s="74"/>
      <c r="N11" s="74"/>
      <c r="O11" s="74"/>
      <c r="P11" s="74"/>
      <c r="Q11" s="74"/>
      <c r="R11" s="73"/>
      <c r="S11" s="73"/>
      <c r="T11" s="73"/>
      <c r="U11" s="74"/>
      <c r="V11" s="74"/>
      <c r="W11" s="74"/>
      <c r="X11" s="74"/>
      <c r="Y11" s="74"/>
      <c r="Z11" s="74"/>
      <c r="AA11" s="73"/>
      <c r="AB11" s="73"/>
      <c r="AC11" s="73"/>
      <c r="AD11" s="74"/>
      <c r="AE11" s="74"/>
      <c r="AF11" s="74"/>
      <c r="AG11" s="74"/>
      <c r="AH11" s="74"/>
      <c r="AI11" s="74"/>
      <c r="AJ11" s="73"/>
      <c r="AK11" s="73"/>
      <c r="AL11" s="73"/>
      <c r="AM11" s="74"/>
      <c r="AN11" s="74"/>
      <c r="AO11" s="74"/>
      <c r="AP11" s="74"/>
      <c r="AQ11" s="74"/>
      <c r="AR11" s="74"/>
      <c r="AS11" s="73"/>
      <c r="AT11" s="57"/>
      <c r="AU11" s="18"/>
    </row>
    <row r="12" spans="1:47" ht="18.75" customHeight="1">
      <c r="A12" s="64" t="s">
        <v>29</v>
      </c>
      <c r="B12" s="65" t="s">
        <v>20</v>
      </c>
      <c r="C12" s="66"/>
      <c r="D12" s="66"/>
      <c r="E12" s="66">
        <v>2</v>
      </c>
      <c r="F12" s="66">
        <v>1</v>
      </c>
      <c r="G12" s="66"/>
      <c r="H12" s="66"/>
      <c r="I12" s="65">
        <f>SUM(C12:H12)</f>
        <v>3</v>
      </c>
      <c r="J12" s="67"/>
      <c r="K12" s="129" t="s">
        <v>17</v>
      </c>
      <c r="L12" s="130"/>
      <c r="M12" s="130"/>
      <c r="N12" s="130"/>
      <c r="O12" s="130"/>
      <c r="P12" s="130"/>
      <c r="Q12" s="130"/>
      <c r="R12" s="129">
        <f>SUM(L12:Q12)</f>
        <v>0</v>
      </c>
      <c r="S12" s="67"/>
      <c r="T12" s="65" t="s">
        <v>16</v>
      </c>
      <c r="U12" s="66">
        <v>2</v>
      </c>
      <c r="V12" s="66">
        <v>2</v>
      </c>
      <c r="W12" s="66"/>
      <c r="X12" s="66">
        <v>4</v>
      </c>
      <c r="Y12" s="66"/>
      <c r="Z12" s="66">
        <v>3</v>
      </c>
      <c r="AA12" s="65">
        <f>SUM(U12:Z12)</f>
        <v>11</v>
      </c>
      <c r="AB12" s="67"/>
      <c r="AC12" s="65" t="s">
        <v>35</v>
      </c>
      <c r="AD12" s="66"/>
      <c r="AE12" s="66"/>
      <c r="AF12" s="66">
        <v>4</v>
      </c>
      <c r="AG12" s="66">
        <v>1</v>
      </c>
      <c r="AH12" s="66">
        <v>2</v>
      </c>
      <c r="AI12" s="66"/>
      <c r="AJ12" s="65">
        <f>SUM(AD12:AI12)</f>
        <v>7</v>
      </c>
      <c r="AK12" s="67"/>
      <c r="AL12" s="65" t="s">
        <v>18</v>
      </c>
      <c r="AM12" s="66"/>
      <c r="AN12" s="66">
        <v>2</v>
      </c>
      <c r="AO12" s="66">
        <v>2</v>
      </c>
      <c r="AP12" s="66"/>
      <c r="AQ12" s="66"/>
      <c r="AR12" s="66">
        <v>1</v>
      </c>
      <c r="AS12" s="65">
        <f>SUM(AM12:AR12)</f>
        <v>5</v>
      </c>
      <c r="AT12" s="57"/>
      <c r="AU12" s="18"/>
    </row>
    <row r="13" spans="1:47" ht="18.75" customHeight="1">
      <c r="A13" s="68" t="s">
        <v>119</v>
      </c>
      <c r="B13" s="69" t="s">
        <v>22</v>
      </c>
      <c r="C13" s="70">
        <v>1</v>
      </c>
      <c r="D13" s="70">
        <v>1</v>
      </c>
      <c r="E13" s="70"/>
      <c r="F13" s="70"/>
      <c r="G13" s="70">
        <v>1</v>
      </c>
      <c r="H13" s="70">
        <v>1</v>
      </c>
      <c r="I13" s="69">
        <f>SUM(C13:H13)</f>
        <v>4</v>
      </c>
      <c r="J13" s="71"/>
      <c r="K13" s="131" t="s">
        <v>166</v>
      </c>
      <c r="L13" s="132"/>
      <c r="M13" s="132"/>
      <c r="N13" s="132"/>
      <c r="O13" s="132"/>
      <c r="P13" s="132"/>
      <c r="Q13" s="132"/>
      <c r="R13" s="131">
        <f>SUM(L13:Q13)</f>
        <v>0</v>
      </c>
      <c r="S13" s="71"/>
      <c r="T13" s="69" t="s">
        <v>33</v>
      </c>
      <c r="U13" s="70"/>
      <c r="V13" s="70"/>
      <c r="W13" s="70">
        <v>2</v>
      </c>
      <c r="X13" s="70"/>
      <c r="Y13" s="70">
        <v>1</v>
      </c>
      <c r="Z13" s="70"/>
      <c r="AA13" s="69">
        <f>SUM(U13:Z13)</f>
        <v>3</v>
      </c>
      <c r="AB13" s="71"/>
      <c r="AC13" s="69" t="s">
        <v>21</v>
      </c>
      <c r="AD13" s="70">
        <v>1</v>
      </c>
      <c r="AE13" s="70">
        <v>2</v>
      </c>
      <c r="AF13" s="70"/>
      <c r="AG13" s="70"/>
      <c r="AH13" s="70"/>
      <c r="AI13" s="70">
        <v>2</v>
      </c>
      <c r="AJ13" s="69">
        <f>SUM(AD13:AI13)</f>
        <v>5</v>
      </c>
      <c r="AK13" s="71"/>
      <c r="AL13" s="69" t="s">
        <v>19</v>
      </c>
      <c r="AM13" s="70">
        <v>2</v>
      </c>
      <c r="AN13" s="70"/>
      <c r="AO13" s="70"/>
      <c r="AP13" s="70">
        <v>1</v>
      </c>
      <c r="AQ13" s="70">
        <v>1</v>
      </c>
      <c r="AR13" s="70"/>
      <c r="AS13" s="69">
        <f>SUM(AM13:AR13)</f>
        <v>4</v>
      </c>
      <c r="AT13" s="57"/>
      <c r="AU13" s="18"/>
    </row>
    <row r="14" spans="1:47" ht="3.75" customHeight="1">
      <c r="A14" s="72"/>
      <c r="B14" s="73"/>
      <c r="C14" s="74"/>
      <c r="D14" s="74"/>
      <c r="E14" s="74"/>
      <c r="F14" s="74"/>
      <c r="G14" s="74"/>
      <c r="H14" s="74"/>
      <c r="I14" s="73"/>
      <c r="J14" s="73"/>
      <c r="K14" s="73"/>
      <c r="L14" s="74"/>
      <c r="M14" s="74"/>
      <c r="N14" s="74"/>
      <c r="O14" s="74"/>
      <c r="P14" s="74"/>
      <c r="Q14" s="74"/>
      <c r="R14" s="73"/>
      <c r="S14" s="73"/>
      <c r="T14" s="73"/>
      <c r="U14" s="74"/>
      <c r="V14" s="74"/>
      <c r="W14" s="74"/>
      <c r="X14" s="74"/>
      <c r="Y14" s="74"/>
      <c r="Z14" s="74"/>
      <c r="AA14" s="73"/>
      <c r="AB14" s="73"/>
      <c r="AC14" s="73"/>
      <c r="AD14" s="74"/>
      <c r="AE14" s="74"/>
      <c r="AF14" s="74"/>
      <c r="AG14" s="74"/>
      <c r="AH14" s="74"/>
      <c r="AI14" s="74"/>
      <c r="AJ14" s="73"/>
      <c r="AK14" s="73"/>
      <c r="AL14" s="73"/>
      <c r="AM14" s="74"/>
      <c r="AN14" s="74"/>
      <c r="AO14" s="74"/>
      <c r="AP14" s="74"/>
      <c r="AQ14" s="74"/>
      <c r="AR14" s="74"/>
      <c r="AS14" s="73"/>
      <c r="AT14" s="57"/>
      <c r="AU14" s="18"/>
    </row>
    <row r="15" spans="1:47" ht="18.75" customHeight="1">
      <c r="A15" s="64" t="s">
        <v>30</v>
      </c>
      <c r="B15" s="65" t="s">
        <v>21</v>
      </c>
      <c r="C15" s="66"/>
      <c r="D15" s="66"/>
      <c r="E15" s="66"/>
      <c r="F15" s="66"/>
      <c r="G15" s="66">
        <v>2</v>
      </c>
      <c r="H15" s="66">
        <v>3</v>
      </c>
      <c r="I15" s="65">
        <f>SUM(C15:H15)</f>
        <v>5</v>
      </c>
      <c r="J15" s="67"/>
      <c r="K15" s="65" t="s">
        <v>19</v>
      </c>
      <c r="L15" s="66">
        <v>2</v>
      </c>
      <c r="M15" s="66">
        <v>2</v>
      </c>
      <c r="N15" s="66"/>
      <c r="O15" s="66">
        <v>2</v>
      </c>
      <c r="P15" s="66">
        <v>1</v>
      </c>
      <c r="Q15" s="66">
        <v>1</v>
      </c>
      <c r="R15" s="65">
        <f>SUM(L15:Q15)</f>
        <v>8</v>
      </c>
      <c r="S15" s="67"/>
      <c r="T15" s="65" t="s">
        <v>22</v>
      </c>
      <c r="U15" s="66"/>
      <c r="V15" s="66">
        <v>2</v>
      </c>
      <c r="W15" s="66"/>
      <c r="X15" s="66">
        <v>2</v>
      </c>
      <c r="Y15" s="66"/>
      <c r="Z15" s="66"/>
      <c r="AA15" s="65">
        <f>SUM(U15:Z15)</f>
        <v>4</v>
      </c>
      <c r="AB15" s="67"/>
      <c r="AC15" s="65" t="s">
        <v>33</v>
      </c>
      <c r="AD15" s="66">
        <v>1</v>
      </c>
      <c r="AE15" s="66">
        <v>1</v>
      </c>
      <c r="AF15" s="66">
        <v>1</v>
      </c>
      <c r="AG15" s="66"/>
      <c r="AH15" s="66">
        <v>4</v>
      </c>
      <c r="AI15" s="66">
        <v>1</v>
      </c>
      <c r="AJ15" s="65">
        <f>SUM(AD15:AI15)</f>
        <v>8</v>
      </c>
      <c r="AK15" s="67"/>
      <c r="AL15" s="65" t="s">
        <v>16</v>
      </c>
      <c r="AM15" s="66">
        <v>2</v>
      </c>
      <c r="AN15" s="66">
        <v>3</v>
      </c>
      <c r="AO15" s="66">
        <v>3</v>
      </c>
      <c r="AP15" s="66"/>
      <c r="AQ15" s="66"/>
      <c r="AR15" s="66"/>
      <c r="AS15" s="65">
        <f>SUM(AM15:AR15)</f>
        <v>8</v>
      </c>
      <c r="AT15" s="57"/>
      <c r="AU15" s="18"/>
    </row>
    <row r="16" spans="1:47" ht="18.75" customHeight="1">
      <c r="A16" s="68" t="s">
        <v>120</v>
      </c>
      <c r="B16" s="69" t="s">
        <v>18</v>
      </c>
      <c r="C16" s="70">
        <v>1</v>
      </c>
      <c r="D16" s="70">
        <v>3</v>
      </c>
      <c r="E16" s="70">
        <v>1</v>
      </c>
      <c r="F16" s="70">
        <v>1</v>
      </c>
      <c r="G16" s="70"/>
      <c r="H16" s="70"/>
      <c r="I16" s="69">
        <f>SUM(C16:H16)</f>
        <v>6</v>
      </c>
      <c r="J16" s="71"/>
      <c r="K16" s="69" t="s">
        <v>20</v>
      </c>
      <c r="L16" s="70"/>
      <c r="M16" s="70"/>
      <c r="N16" s="70">
        <v>1</v>
      </c>
      <c r="O16" s="70"/>
      <c r="P16" s="70"/>
      <c r="Q16" s="70"/>
      <c r="R16" s="69">
        <f>SUM(L16:Q16)</f>
        <v>1</v>
      </c>
      <c r="S16" s="71"/>
      <c r="T16" s="69" t="s">
        <v>17</v>
      </c>
      <c r="U16" s="70">
        <v>1</v>
      </c>
      <c r="V16" s="70"/>
      <c r="W16" s="70">
        <v>1</v>
      </c>
      <c r="X16" s="70"/>
      <c r="Y16" s="70">
        <v>1</v>
      </c>
      <c r="Z16" s="70">
        <v>3</v>
      </c>
      <c r="AA16" s="69">
        <f>SUM(U16:Z16)</f>
        <v>6</v>
      </c>
      <c r="AB16" s="71"/>
      <c r="AC16" s="69" t="s">
        <v>166</v>
      </c>
      <c r="AD16" s="70"/>
      <c r="AE16" s="70"/>
      <c r="AF16" s="70"/>
      <c r="AG16" s="70">
        <v>1</v>
      </c>
      <c r="AH16" s="70"/>
      <c r="AI16" s="70"/>
      <c r="AJ16" s="69">
        <f>SUM(AD16:AI16)</f>
        <v>1</v>
      </c>
      <c r="AK16" s="71"/>
      <c r="AL16" s="69" t="s">
        <v>35</v>
      </c>
      <c r="AM16" s="70"/>
      <c r="AN16" s="70"/>
      <c r="AO16" s="70"/>
      <c r="AP16" s="70">
        <v>1</v>
      </c>
      <c r="AQ16" s="70">
        <v>1</v>
      </c>
      <c r="AR16" s="70">
        <v>2</v>
      </c>
      <c r="AS16" s="69">
        <f>SUM(AM16:AR16)</f>
        <v>4</v>
      </c>
      <c r="AT16" s="57"/>
      <c r="AU16" s="18"/>
    </row>
    <row r="17" spans="1:47" ht="3.75" customHeight="1">
      <c r="A17" s="75"/>
      <c r="B17" s="76"/>
      <c r="C17" s="77"/>
      <c r="D17" s="77"/>
      <c r="E17" s="77"/>
      <c r="F17" s="77"/>
      <c r="G17" s="77"/>
      <c r="H17" s="77"/>
      <c r="I17" s="76"/>
      <c r="J17" s="76"/>
      <c r="K17" s="76"/>
      <c r="L17" s="77"/>
      <c r="M17" s="77"/>
      <c r="N17" s="77"/>
      <c r="O17" s="77"/>
      <c r="P17" s="77"/>
      <c r="Q17" s="77"/>
      <c r="R17" s="76"/>
      <c r="S17" s="76"/>
      <c r="T17" s="76"/>
      <c r="U17" s="77"/>
      <c r="V17" s="77"/>
      <c r="W17" s="77"/>
      <c r="X17" s="77"/>
      <c r="Y17" s="77"/>
      <c r="Z17" s="77"/>
      <c r="AA17" s="76"/>
      <c r="AB17" s="76"/>
      <c r="AC17" s="76"/>
      <c r="AD17" s="77"/>
      <c r="AE17" s="77"/>
      <c r="AF17" s="77"/>
      <c r="AG17" s="77"/>
      <c r="AH17" s="77"/>
      <c r="AI17" s="77"/>
      <c r="AJ17" s="76"/>
      <c r="AK17" s="76"/>
      <c r="AL17" s="76"/>
      <c r="AM17" s="77"/>
      <c r="AN17" s="77"/>
      <c r="AO17" s="77"/>
      <c r="AP17" s="77"/>
      <c r="AQ17" s="77"/>
      <c r="AR17" s="77"/>
      <c r="AS17" s="76"/>
      <c r="AT17" s="57"/>
      <c r="AU17" s="18"/>
    </row>
    <row r="18" spans="1:47" ht="18.75" customHeight="1">
      <c r="A18" s="64" t="s">
        <v>29</v>
      </c>
      <c r="B18" s="129" t="s">
        <v>35</v>
      </c>
      <c r="C18" s="130"/>
      <c r="D18" s="130"/>
      <c r="E18" s="130"/>
      <c r="F18" s="130"/>
      <c r="G18" s="130"/>
      <c r="H18" s="130"/>
      <c r="I18" s="129">
        <f>SUM(C18:H18)</f>
        <v>0</v>
      </c>
      <c r="J18" s="67"/>
      <c r="K18" s="65" t="s">
        <v>18</v>
      </c>
      <c r="L18" s="66"/>
      <c r="M18" s="66"/>
      <c r="N18" s="66">
        <v>2</v>
      </c>
      <c r="O18" s="66">
        <v>1</v>
      </c>
      <c r="P18" s="66">
        <v>1</v>
      </c>
      <c r="Q18" s="66"/>
      <c r="R18" s="65">
        <f>SUM(L18:Q18)</f>
        <v>4</v>
      </c>
      <c r="S18" s="67"/>
      <c r="T18" s="65" t="s">
        <v>20</v>
      </c>
      <c r="U18" s="66">
        <v>3</v>
      </c>
      <c r="V18" s="66"/>
      <c r="W18" s="66">
        <v>2</v>
      </c>
      <c r="X18" s="66">
        <v>1</v>
      </c>
      <c r="Y18" s="66"/>
      <c r="Z18" s="66">
        <v>1</v>
      </c>
      <c r="AA18" s="65">
        <f>SUM(U18:Z18)</f>
        <v>7</v>
      </c>
      <c r="AB18" s="67"/>
      <c r="AC18" s="65" t="s">
        <v>17</v>
      </c>
      <c r="AD18" s="66">
        <v>2</v>
      </c>
      <c r="AE18" s="66">
        <v>2</v>
      </c>
      <c r="AF18" s="66">
        <v>1</v>
      </c>
      <c r="AG18" s="66">
        <v>1</v>
      </c>
      <c r="AH18" s="66"/>
      <c r="AI18" s="66">
        <v>1</v>
      </c>
      <c r="AJ18" s="65">
        <f>SUM(AD18:AI18)</f>
        <v>7</v>
      </c>
      <c r="AK18" s="67"/>
      <c r="AL18" s="65" t="s">
        <v>166</v>
      </c>
      <c r="AM18" s="66"/>
      <c r="AN18" s="66"/>
      <c r="AO18" s="66">
        <v>1</v>
      </c>
      <c r="AP18" s="66"/>
      <c r="AQ18" s="66">
        <v>2</v>
      </c>
      <c r="AR18" s="66"/>
      <c r="AS18" s="65">
        <f>SUM(AM18:AR18)</f>
        <v>3</v>
      </c>
      <c r="AT18" s="57"/>
      <c r="AU18" s="18"/>
    </row>
    <row r="19" spans="1:47" ht="18.75" customHeight="1">
      <c r="A19" s="68" t="s">
        <v>121</v>
      </c>
      <c r="B19" s="131" t="s">
        <v>33</v>
      </c>
      <c r="C19" s="132"/>
      <c r="D19" s="132"/>
      <c r="E19" s="132"/>
      <c r="F19" s="132"/>
      <c r="G19" s="132"/>
      <c r="H19" s="132"/>
      <c r="I19" s="131">
        <f>SUM(C19:H19)</f>
        <v>0</v>
      </c>
      <c r="J19" s="71"/>
      <c r="K19" s="69" t="s">
        <v>16</v>
      </c>
      <c r="L19" s="70">
        <v>1</v>
      </c>
      <c r="M19" s="70">
        <v>2</v>
      </c>
      <c r="N19" s="70"/>
      <c r="O19" s="70"/>
      <c r="P19" s="70"/>
      <c r="Q19" s="70">
        <v>3</v>
      </c>
      <c r="R19" s="69">
        <f>SUM(L19:Q19)</f>
        <v>6</v>
      </c>
      <c r="S19" s="71"/>
      <c r="T19" s="69" t="s">
        <v>21</v>
      </c>
      <c r="U19" s="70"/>
      <c r="V19" s="70">
        <v>2</v>
      </c>
      <c r="W19" s="70"/>
      <c r="X19" s="70"/>
      <c r="Y19" s="70">
        <v>1</v>
      </c>
      <c r="Z19" s="70"/>
      <c r="AA19" s="69">
        <f>SUM(U19:Z19)</f>
        <v>3</v>
      </c>
      <c r="AB19" s="71"/>
      <c r="AC19" s="69" t="s">
        <v>19</v>
      </c>
      <c r="AD19" s="70"/>
      <c r="AE19" s="70"/>
      <c r="AF19" s="70"/>
      <c r="AG19" s="70"/>
      <c r="AH19" s="70">
        <v>1</v>
      </c>
      <c r="AI19" s="70"/>
      <c r="AJ19" s="69">
        <f>SUM(AD19:AI19)</f>
        <v>1</v>
      </c>
      <c r="AK19" s="71"/>
      <c r="AL19" s="69" t="s">
        <v>22</v>
      </c>
      <c r="AM19" s="70">
        <v>2</v>
      </c>
      <c r="AN19" s="70">
        <v>1</v>
      </c>
      <c r="AO19" s="70"/>
      <c r="AP19" s="70">
        <v>1</v>
      </c>
      <c r="AQ19" s="70"/>
      <c r="AR19" s="70">
        <v>1</v>
      </c>
      <c r="AS19" s="69">
        <f>SUM(AM19:AR19)</f>
        <v>5</v>
      </c>
      <c r="AT19" s="57"/>
      <c r="AU19" s="18"/>
    </row>
    <row r="20" spans="1:47" ht="3.75" customHeight="1">
      <c r="A20" s="72"/>
      <c r="B20" s="78"/>
      <c r="C20" s="74"/>
      <c r="D20" s="74"/>
      <c r="E20" s="74"/>
      <c r="F20" s="74"/>
      <c r="G20" s="74"/>
      <c r="H20" s="74"/>
      <c r="I20" s="73"/>
      <c r="J20" s="73"/>
      <c r="K20" s="78"/>
      <c r="L20" s="74"/>
      <c r="M20" s="74"/>
      <c r="N20" s="74"/>
      <c r="O20" s="74"/>
      <c r="P20" s="74"/>
      <c r="Q20" s="74"/>
      <c r="R20" s="73"/>
      <c r="S20" s="73"/>
      <c r="T20" s="78"/>
      <c r="U20" s="74"/>
      <c r="V20" s="74"/>
      <c r="W20" s="74"/>
      <c r="X20" s="74"/>
      <c r="Y20" s="74"/>
      <c r="Z20" s="74"/>
      <c r="AA20" s="73"/>
      <c r="AB20" s="73"/>
      <c r="AC20" s="78"/>
      <c r="AD20" s="74"/>
      <c r="AE20" s="74"/>
      <c r="AF20" s="74"/>
      <c r="AG20" s="74"/>
      <c r="AH20" s="74"/>
      <c r="AI20" s="74"/>
      <c r="AJ20" s="73"/>
      <c r="AK20" s="73"/>
      <c r="AL20" s="78"/>
      <c r="AM20" s="74"/>
      <c r="AN20" s="74"/>
      <c r="AO20" s="74"/>
      <c r="AP20" s="74"/>
      <c r="AQ20" s="74"/>
      <c r="AR20" s="74"/>
      <c r="AS20" s="73"/>
      <c r="AT20" s="57"/>
      <c r="AU20" s="18"/>
    </row>
    <row r="21" spans="1:47" ht="18.75" customHeight="1">
      <c r="A21" s="64" t="s">
        <v>30</v>
      </c>
      <c r="B21" s="137" t="s">
        <v>35</v>
      </c>
      <c r="C21" s="138">
        <v>3</v>
      </c>
      <c r="D21" s="138">
        <v>1</v>
      </c>
      <c r="E21" s="138">
        <v>1</v>
      </c>
      <c r="F21" s="138">
        <v>3</v>
      </c>
      <c r="G21" s="138">
        <v>1</v>
      </c>
      <c r="H21" s="138" t="s">
        <v>184</v>
      </c>
      <c r="I21" s="137">
        <f>SUM(C21:H21)</f>
        <v>9</v>
      </c>
      <c r="J21" s="67"/>
      <c r="K21" s="65"/>
      <c r="L21" s="66"/>
      <c r="M21" s="66"/>
      <c r="N21" s="66"/>
      <c r="O21" s="66"/>
      <c r="P21" s="66"/>
      <c r="Q21" s="66"/>
      <c r="R21" s="65">
        <f>SUM(L21:Q21)</f>
        <v>0</v>
      </c>
      <c r="S21" s="67"/>
      <c r="T21" s="65"/>
      <c r="U21" s="66"/>
      <c r="V21" s="66"/>
      <c r="W21" s="66"/>
      <c r="X21" s="66"/>
      <c r="Y21" s="66"/>
      <c r="Z21" s="66"/>
      <c r="AA21" s="65">
        <f>SUM(U21:Z21)</f>
        <v>0</v>
      </c>
      <c r="AB21" s="67"/>
      <c r="AC21" s="65"/>
      <c r="AD21" s="66"/>
      <c r="AE21" s="66"/>
      <c r="AF21" s="66"/>
      <c r="AG21" s="66"/>
      <c r="AH21" s="66"/>
      <c r="AI21" s="66"/>
      <c r="AJ21" s="65">
        <f>SUM(AD21:AI21)</f>
        <v>0</v>
      </c>
      <c r="AK21" s="67"/>
      <c r="AL21" s="65"/>
      <c r="AM21" s="66"/>
      <c r="AN21" s="66"/>
      <c r="AO21" s="66"/>
      <c r="AP21" s="66"/>
      <c r="AQ21" s="66"/>
      <c r="AR21" s="66"/>
      <c r="AS21" s="65">
        <f>SUM(AM21:AR21)</f>
        <v>0</v>
      </c>
      <c r="AT21" s="57"/>
      <c r="AU21" s="18"/>
    </row>
    <row r="22" spans="1:47" ht="18.75" customHeight="1">
      <c r="A22" s="68" t="s">
        <v>187</v>
      </c>
      <c r="B22" s="139" t="s">
        <v>33</v>
      </c>
      <c r="C22" s="140"/>
      <c r="D22" s="140"/>
      <c r="E22" s="140"/>
      <c r="F22" s="140"/>
      <c r="G22" s="140"/>
      <c r="H22" s="140"/>
      <c r="I22" s="139">
        <f>SUM(C22:H22)</f>
        <v>0</v>
      </c>
      <c r="J22" s="71"/>
      <c r="K22" s="69"/>
      <c r="L22" s="70"/>
      <c r="M22" s="70"/>
      <c r="N22" s="70"/>
      <c r="O22" s="70"/>
      <c r="P22" s="70"/>
      <c r="Q22" s="70"/>
      <c r="R22" s="69">
        <f>SUM(L22:Q22)</f>
        <v>0</v>
      </c>
      <c r="S22" s="71"/>
      <c r="T22" s="69"/>
      <c r="U22" s="70"/>
      <c r="V22" s="70"/>
      <c r="W22" s="70"/>
      <c r="X22" s="70"/>
      <c r="Y22" s="70"/>
      <c r="Z22" s="70"/>
      <c r="AA22" s="69">
        <f>SUM(U22:Z22)</f>
        <v>0</v>
      </c>
      <c r="AB22" s="71"/>
      <c r="AC22" s="69"/>
      <c r="AD22" s="70"/>
      <c r="AE22" s="70"/>
      <c r="AF22" s="70"/>
      <c r="AG22" s="70"/>
      <c r="AH22" s="70"/>
      <c r="AI22" s="70"/>
      <c r="AJ22" s="69">
        <f>SUM(AD22:AI22)</f>
        <v>0</v>
      </c>
      <c r="AK22" s="71"/>
      <c r="AL22" s="69"/>
      <c r="AM22" s="70"/>
      <c r="AN22" s="70"/>
      <c r="AO22" s="70"/>
      <c r="AP22" s="70"/>
      <c r="AQ22" s="70"/>
      <c r="AR22" s="70"/>
      <c r="AS22" s="69">
        <f>SUM(AM22:AR22)</f>
        <v>0</v>
      </c>
      <c r="AT22" s="57"/>
      <c r="AU22" s="18"/>
    </row>
    <row r="23" spans="1:47" ht="3.75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79"/>
      <c r="AU23" s="18"/>
    </row>
    <row r="24" spans="1:47" ht="18.75" customHeight="1">
      <c r="A24" s="64" t="s">
        <v>30</v>
      </c>
      <c r="B24" s="129" t="s">
        <v>19</v>
      </c>
      <c r="C24" s="130"/>
      <c r="D24" s="130"/>
      <c r="E24" s="130"/>
      <c r="F24" s="130"/>
      <c r="G24" s="130"/>
      <c r="H24" s="130"/>
      <c r="I24" s="129">
        <f>SUM(C24:H24)</f>
        <v>0</v>
      </c>
      <c r="J24" s="67"/>
      <c r="K24" s="65" t="s">
        <v>33</v>
      </c>
      <c r="L24" s="66"/>
      <c r="M24" s="66"/>
      <c r="N24" s="66"/>
      <c r="O24" s="66"/>
      <c r="P24" s="66"/>
      <c r="Q24" s="66">
        <v>1</v>
      </c>
      <c r="R24" s="65">
        <f>SUM(L24:Q24)</f>
        <v>1</v>
      </c>
      <c r="S24" s="67"/>
      <c r="T24" s="65" t="s">
        <v>35</v>
      </c>
      <c r="U24" s="66">
        <v>1</v>
      </c>
      <c r="V24" s="66"/>
      <c r="W24" s="66"/>
      <c r="X24" s="66"/>
      <c r="Y24" s="66">
        <v>3</v>
      </c>
      <c r="Z24" s="66"/>
      <c r="AA24" s="65">
        <f>SUM(U24:Z24)</f>
        <v>4</v>
      </c>
      <c r="AB24" s="67"/>
      <c r="AC24" s="65" t="s">
        <v>16</v>
      </c>
      <c r="AD24" s="66">
        <v>3</v>
      </c>
      <c r="AE24" s="66"/>
      <c r="AF24" s="66"/>
      <c r="AG24" s="66">
        <v>3</v>
      </c>
      <c r="AH24" s="66"/>
      <c r="AI24" s="66"/>
      <c r="AJ24" s="65">
        <f>SUM(AD24:AI24)</f>
        <v>6</v>
      </c>
      <c r="AK24" s="67"/>
      <c r="AL24" s="65" t="s">
        <v>21</v>
      </c>
      <c r="AM24" s="66">
        <v>1</v>
      </c>
      <c r="AN24" s="66">
        <v>1</v>
      </c>
      <c r="AO24" s="66"/>
      <c r="AP24" s="66">
        <v>4</v>
      </c>
      <c r="AQ24" s="66">
        <v>1</v>
      </c>
      <c r="AR24" s="66">
        <v>1</v>
      </c>
      <c r="AS24" s="65">
        <f>SUM(AM24:AR24)</f>
        <v>8</v>
      </c>
      <c r="AT24" s="57"/>
      <c r="AU24" s="18"/>
    </row>
    <row r="25" spans="1:47" ht="18.75" customHeight="1">
      <c r="A25" s="68" t="s">
        <v>122</v>
      </c>
      <c r="B25" s="131" t="s">
        <v>166</v>
      </c>
      <c r="C25" s="132"/>
      <c r="D25" s="132"/>
      <c r="E25" s="132"/>
      <c r="F25" s="132"/>
      <c r="G25" s="132"/>
      <c r="H25" s="132"/>
      <c r="I25" s="131">
        <f>SUM(C25:H25)</f>
        <v>0</v>
      </c>
      <c r="J25" s="71"/>
      <c r="K25" s="69" t="s">
        <v>22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  <c r="Q25" s="70"/>
      <c r="R25" s="69">
        <f>SUM(L25:Q25)</f>
        <v>5</v>
      </c>
      <c r="S25" s="71"/>
      <c r="T25" s="69" t="s">
        <v>18</v>
      </c>
      <c r="U25" s="70"/>
      <c r="V25" s="70">
        <v>1</v>
      </c>
      <c r="W25" s="70">
        <v>1</v>
      </c>
      <c r="X25" s="70">
        <v>1</v>
      </c>
      <c r="Y25" s="70"/>
      <c r="Z25" s="70">
        <v>2</v>
      </c>
      <c r="AA25" s="69">
        <f>SUM(U25:Z25)</f>
        <v>5</v>
      </c>
      <c r="AB25" s="71"/>
      <c r="AC25" s="69" t="s">
        <v>20</v>
      </c>
      <c r="AD25" s="70"/>
      <c r="AE25" s="70">
        <v>1</v>
      </c>
      <c r="AF25" s="70">
        <v>3</v>
      </c>
      <c r="AG25" s="70"/>
      <c r="AH25" s="70">
        <v>3</v>
      </c>
      <c r="AI25" s="70">
        <v>1</v>
      </c>
      <c r="AJ25" s="69">
        <f>SUM(AD25:AI25)</f>
        <v>8</v>
      </c>
      <c r="AK25" s="71"/>
      <c r="AL25" s="69" t="s">
        <v>17</v>
      </c>
      <c r="AM25" s="70"/>
      <c r="AN25" s="70"/>
      <c r="AO25" s="70">
        <v>1</v>
      </c>
      <c r="AP25" s="70"/>
      <c r="AQ25" s="70"/>
      <c r="AR25" s="70"/>
      <c r="AS25" s="69">
        <f>SUM(AM25:AR25)</f>
        <v>1</v>
      </c>
      <c r="AT25" s="57"/>
      <c r="AU25" s="18"/>
    </row>
    <row r="26" spans="1:47" ht="3.75" customHeight="1">
      <c r="A26" s="63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7"/>
      <c r="AU26" s="18"/>
    </row>
    <row r="27" spans="1:47" ht="18.75" customHeight="1">
      <c r="A27" s="64" t="s">
        <v>29</v>
      </c>
      <c r="B27" s="133"/>
      <c r="C27" s="134"/>
      <c r="D27" s="134"/>
      <c r="E27" s="134"/>
      <c r="F27" s="134"/>
      <c r="G27" s="134"/>
      <c r="H27" s="134"/>
      <c r="I27" s="133">
        <f>SUM(C27:H27)</f>
        <v>0</v>
      </c>
      <c r="J27" s="67"/>
      <c r="K27" s="137" t="s">
        <v>17</v>
      </c>
      <c r="L27" s="138"/>
      <c r="M27" s="138"/>
      <c r="N27" s="138"/>
      <c r="O27" s="138">
        <v>1</v>
      </c>
      <c r="P27" s="138">
        <v>1</v>
      </c>
      <c r="Q27" s="138">
        <v>1</v>
      </c>
      <c r="R27" s="137">
        <f>SUM(L27:Q27)</f>
        <v>3</v>
      </c>
      <c r="S27" s="67"/>
      <c r="T27" s="65"/>
      <c r="U27" s="66"/>
      <c r="V27" s="66"/>
      <c r="W27" s="66"/>
      <c r="X27" s="66"/>
      <c r="Y27" s="66"/>
      <c r="Z27" s="66"/>
      <c r="AA27" s="65">
        <f>SUM(U27:Z27)</f>
        <v>0</v>
      </c>
      <c r="AB27" s="67"/>
      <c r="AC27" s="65"/>
      <c r="AD27" s="66"/>
      <c r="AE27" s="66"/>
      <c r="AF27" s="66"/>
      <c r="AG27" s="66"/>
      <c r="AH27" s="66"/>
      <c r="AI27" s="66"/>
      <c r="AJ27" s="65">
        <f>SUM(AD27:AI27)</f>
        <v>0</v>
      </c>
      <c r="AK27" s="67"/>
      <c r="AL27" s="65"/>
      <c r="AM27" s="66"/>
      <c r="AN27" s="66"/>
      <c r="AO27" s="66"/>
      <c r="AP27" s="66"/>
      <c r="AQ27" s="66"/>
      <c r="AR27" s="66"/>
      <c r="AS27" s="65">
        <f>SUM(AM27:AR27)</f>
        <v>0</v>
      </c>
      <c r="AT27" s="57"/>
      <c r="AU27" s="18"/>
    </row>
    <row r="28" spans="1:47" ht="18.75" customHeight="1">
      <c r="A28" s="68" t="s">
        <v>191</v>
      </c>
      <c r="B28" s="135"/>
      <c r="C28" s="136"/>
      <c r="D28" s="136"/>
      <c r="E28" s="136"/>
      <c r="F28" s="136"/>
      <c r="G28" s="136"/>
      <c r="H28" s="136"/>
      <c r="I28" s="135">
        <f>SUM(C28:H28)</f>
        <v>0</v>
      </c>
      <c r="J28" s="71"/>
      <c r="K28" s="139" t="s">
        <v>166</v>
      </c>
      <c r="L28" s="140">
        <v>3</v>
      </c>
      <c r="M28" s="140">
        <v>2</v>
      </c>
      <c r="N28" s="140">
        <v>1</v>
      </c>
      <c r="O28" s="140"/>
      <c r="P28" s="140"/>
      <c r="Q28" s="140"/>
      <c r="R28" s="139">
        <f>SUM(L28:Q28)</f>
        <v>6</v>
      </c>
      <c r="S28" s="71"/>
      <c r="T28" s="69"/>
      <c r="U28" s="70"/>
      <c r="V28" s="70"/>
      <c r="W28" s="70"/>
      <c r="X28" s="70"/>
      <c r="Y28" s="70"/>
      <c r="Z28" s="70"/>
      <c r="AA28" s="69">
        <f>SUM(U28:Z28)</f>
        <v>0</v>
      </c>
      <c r="AB28" s="71"/>
      <c r="AC28" s="69"/>
      <c r="AD28" s="70"/>
      <c r="AE28" s="70"/>
      <c r="AF28" s="70"/>
      <c r="AG28" s="70"/>
      <c r="AH28" s="70"/>
      <c r="AI28" s="70"/>
      <c r="AJ28" s="69">
        <f>SUM(AD28:AI28)</f>
        <v>0</v>
      </c>
      <c r="AK28" s="71"/>
      <c r="AL28" s="69"/>
      <c r="AM28" s="70"/>
      <c r="AN28" s="70"/>
      <c r="AO28" s="70"/>
      <c r="AP28" s="70"/>
      <c r="AQ28" s="70"/>
      <c r="AR28" s="70"/>
      <c r="AS28" s="69">
        <f>SUM(AM28:AR28)</f>
        <v>0</v>
      </c>
      <c r="AT28" s="57"/>
      <c r="AU28" s="18"/>
    </row>
    <row r="29" spans="1:47" ht="3.75" customHeight="1">
      <c r="A29" s="72"/>
      <c r="B29" s="73"/>
      <c r="C29" s="74"/>
      <c r="D29" s="74"/>
      <c r="E29" s="74"/>
      <c r="F29" s="74"/>
      <c r="G29" s="74"/>
      <c r="H29" s="74"/>
      <c r="I29" s="73"/>
      <c r="J29" s="73"/>
      <c r="K29" s="73"/>
      <c r="L29" s="74"/>
      <c r="M29" s="74"/>
      <c r="N29" s="74"/>
      <c r="O29" s="74"/>
      <c r="P29" s="74"/>
      <c r="Q29" s="74"/>
      <c r="R29" s="73"/>
      <c r="S29" s="73"/>
      <c r="T29" s="73"/>
      <c r="U29" s="74"/>
      <c r="V29" s="74"/>
      <c r="W29" s="74"/>
      <c r="X29" s="74"/>
      <c r="Y29" s="74"/>
      <c r="Z29" s="74"/>
      <c r="AA29" s="73"/>
      <c r="AB29" s="73"/>
      <c r="AC29" s="73"/>
      <c r="AD29" s="74"/>
      <c r="AE29" s="74"/>
      <c r="AF29" s="74"/>
      <c r="AG29" s="74"/>
      <c r="AH29" s="74"/>
      <c r="AI29" s="74"/>
      <c r="AJ29" s="73"/>
      <c r="AK29" s="73"/>
      <c r="AL29" s="73"/>
      <c r="AM29" s="74"/>
      <c r="AN29" s="74"/>
      <c r="AO29" s="74"/>
      <c r="AP29" s="74"/>
      <c r="AQ29" s="74"/>
      <c r="AR29" s="74"/>
      <c r="AS29" s="73"/>
      <c r="AT29" s="57"/>
      <c r="AU29" s="18"/>
    </row>
    <row r="30" spans="1:47" ht="18.75" customHeight="1">
      <c r="A30" s="64" t="s">
        <v>30</v>
      </c>
      <c r="B30" s="137" t="s">
        <v>19</v>
      </c>
      <c r="C30" s="138">
        <v>2</v>
      </c>
      <c r="D30" s="138">
        <v>2</v>
      </c>
      <c r="E30" s="138"/>
      <c r="F30" s="138">
        <v>1</v>
      </c>
      <c r="G30" s="138">
        <v>1</v>
      </c>
      <c r="H30" s="138">
        <v>2</v>
      </c>
      <c r="I30" s="137">
        <f>SUM(C30:H30)</f>
        <v>8</v>
      </c>
      <c r="J30" s="67"/>
      <c r="K30" s="137" t="s">
        <v>21</v>
      </c>
      <c r="L30" s="138">
        <v>5</v>
      </c>
      <c r="M30" s="138"/>
      <c r="N30" s="138"/>
      <c r="O30" s="138">
        <v>3</v>
      </c>
      <c r="P30" s="138">
        <v>1</v>
      </c>
      <c r="Q30" s="138" t="s">
        <v>184</v>
      </c>
      <c r="R30" s="137">
        <f>SUM(L30:Q30)</f>
        <v>9</v>
      </c>
      <c r="S30" s="67"/>
      <c r="T30" s="65"/>
      <c r="U30" s="66"/>
      <c r="V30" s="66"/>
      <c r="W30" s="66"/>
      <c r="X30" s="66"/>
      <c r="Y30" s="66"/>
      <c r="Z30" s="66"/>
      <c r="AA30" s="65">
        <f>SUM(U30:Z30)</f>
        <v>0</v>
      </c>
      <c r="AB30" s="67"/>
      <c r="AC30" s="65"/>
      <c r="AD30" s="66"/>
      <c r="AE30" s="66"/>
      <c r="AF30" s="66"/>
      <c r="AG30" s="66"/>
      <c r="AH30" s="66"/>
      <c r="AI30" s="66"/>
      <c r="AJ30" s="65">
        <f>SUM(AD30:AI30)</f>
        <v>0</v>
      </c>
      <c r="AK30" s="67"/>
      <c r="AL30" s="65"/>
      <c r="AM30" s="66"/>
      <c r="AN30" s="66"/>
      <c r="AO30" s="66"/>
      <c r="AP30" s="66"/>
      <c r="AQ30" s="66"/>
      <c r="AR30" s="66"/>
      <c r="AS30" s="65">
        <f>SUM(AM30:AR30)</f>
        <v>0</v>
      </c>
      <c r="AT30" s="57"/>
      <c r="AU30" s="18"/>
    </row>
    <row r="31" spans="1:47" ht="18.75" customHeight="1">
      <c r="A31" s="68" t="s">
        <v>192</v>
      </c>
      <c r="B31" s="139" t="s">
        <v>166</v>
      </c>
      <c r="C31" s="140"/>
      <c r="D31" s="140"/>
      <c r="E31" s="140">
        <v>2</v>
      </c>
      <c r="F31" s="140"/>
      <c r="G31" s="140"/>
      <c r="H31" s="140"/>
      <c r="I31" s="139">
        <f>SUM(C31:H31)</f>
        <v>2</v>
      </c>
      <c r="J31" s="71"/>
      <c r="K31" s="139" t="s">
        <v>16</v>
      </c>
      <c r="L31" s="140"/>
      <c r="M31" s="140">
        <v>1</v>
      </c>
      <c r="N31" s="140">
        <v>2</v>
      </c>
      <c r="O31" s="140"/>
      <c r="P31" s="140"/>
      <c r="Q31" s="140" t="s">
        <v>184</v>
      </c>
      <c r="R31" s="139">
        <f>SUM(L31:Q31)</f>
        <v>3</v>
      </c>
      <c r="S31" s="71"/>
      <c r="T31" s="69"/>
      <c r="U31" s="70"/>
      <c r="V31" s="70"/>
      <c r="W31" s="70"/>
      <c r="X31" s="70"/>
      <c r="Y31" s="70"/>
      <c r="Z31" s="70"/>
      <c r="AA31" s="69">
        <f>SUM(U31:Z31)</f>
        <v>0</v>
      </c>
      <c r="AB31" s="71"/>
      <c r="AC31" s="69"/>
      <c r="AD31" s="70"/>
      <c r="AE31" s="70"/>
      <c r="AF31" s="70"/>
      <c r="AG31" s="70"/>
      <c r="AH31" s="70"/>
      <c r="AI31" s="70"/>
      <c r="AJ31" s="69">
        <f>SUM(AD31:AI31)</f>
        <v>0</v>
      </c>
      <c r="AK31" s="71"/>
      <c r="AL31" s="69"/>
      <c r="AM31" s="70"/>
      <c r="AN31" s="70"/>
      <c r="AO31" s="70"/>
      <c r="AP31" s="70"/>
      <c r="AQ31" s="70"/>
      <c r="AR31" s="70"/>
      <c r="AS31" s="69">
        <f>SUM(AM31:AR31)</f>
        <v>0</v>
      </c>
      <c r="AT31" s="57"/>
      <c r="AU31" s="18"/>
    </row>
    <row r="32" spans="1:47" ht="3.75" customHeight="1">
      <c r="A32" s="72"/>
      <c r="B32" s="73"/>
      <c r="C32" s="74"/>
      <c r="D32" s="74"/>
      <c r="E32" s="74"/>
      <c r="F32" s="74"/>
      <c r="G32" s="74"/>
      <c r="H32" s="74"/>
      <c r="I32" s="73"/>
      <c r="J32" s="73"/>
      <c r="K32" s="73"/>
      <c r="L32" s="74"/>
      <c r="M32" s="74"/>
      <c r="N32" s="74"/>
      <c r="O32" s="74"/>
      <c r="P32" s="74"/>
      <c r="Q32" s="74"/>
      <c r="R32" s="73"/>
      <c r="S32" s="73"/>
      <c r="T32" s="73"/>
      <c r="U32" s="74"/>
      <c r="V32" s="74"/>
      <c r="W32" s="74"/>
      <c r="X32" s="74"/>
      <c r="Y32" s="74"/>
      <c r="Z32" s="74"/>
      <c r="AA32" s="73"/>
      <c r="AB32" s="73"/>
      <c r="AC32" s="73"/>
      <c r="AD32" s="74"/>
      <c r="AE32" s="74"/>
      <c r="AF32" s="74"/>
      <c r="AG32" s="74"/>
      <c r="AH32" s="74"/>
      <c r="AI32" s="74"/>
      <c r="AJ32" s="73"/>
      <c r="AK32" s="73"/>
      <c r="AL32" s="73"/>
      <c r="AM32" s="74"/>
      <c r="AN32" s="74"/>
      <c r="AO32" s="74"/>
      <c r="AP32" s="74"/>
      <c r="AQ32" s="74"/>
      <c r="AR32" s="74"/>
      <c r="AS32" s="73"/>
      <c r="AT32" s="57"/>
      <c r="AU32" s="18"/>
    </row>
    <row r="33" spans="1:47" ht="18.75" customHeight="1">
      <c r="A33" s="64" t="s">
        <v>29</v>
      </c>
      <c r="B33" s="65" t="s">
        <v>17</v>
      </c>
      <c r="C33" s="66">
        <v>2</v>
      </c>
      <c r="D33" s="66">
        <v>2</v>
      </c>
      <c r="E33" s="66"/>
      <c r="F33" s="66">
        <v>5</v>
      </c>
      <c r="G33" s="66"/>
      <c r="H33" s="66"/>
      <c r="I33" s="65">
        <f>SUM(C33:H33)</f>
        <v>9</v>
      </c>
      <c r="J33" s="67"/>
      <c r="K33" s="65" t="s">
        <v>166</v>
      </c>
      <c r="L33" s="66"/>
      <c r="M33" s="66">
        <v>1</v>
      </c>
      <c r="N33" s="66">
        <v>1</v>
      </c>
      <c r="O33" s="66"/>
      <c r="P33" s="66">
        <v>1</v>
      </c>
      <c r="Q33" s="66"/>
      <c r="R33" s="65">
        <f>SUM(L33:Q33)</f>
        <v>3</v>
      </c>
      <c r="S33" s="67"/>
      <c r="T33" s="65" t="s">
        <v>22</v>
      </c>
      <c r="U33" s="66"/>
      <c r="V33" s="66">
        <v>2</v>
      </c>
      <c r="W33" s="66">
        <v>3</v>
      </c>
      <c r="X33" s="66"/>
      <c r="Y33" s="66">
        <v>1</v>
      </c>
      <c r="Z33" s="66"/>
      <c r="AA33" s="65">
        <f>SUM(U33:Z33)</f>
        <v>6</v>
      </c>
      <c r="AB33" s="67"/>
      <c r="AC33" s="65" t="s">
        <v>18</v>
      </c>
      <c r="AD33" s="66">
        <v>3</v>
      </c>
      <c r="AE33" s="66">
        <v>1</v>
      </c>
      <c r="AF33" s="66">
        <v>1</v>
      </c>
      <c r="AG33" s="66">
        <v>1</v>
      </c>
      <c r="AH33" s="66">
        <v>1</v>
      </c>
      <c r="AI33" s="66"/>
      <c r="AJ33" s="65">
        <f>SUM(AD33:AI33)</f>
        <v>7</v>
      </c>
      <c r="AK33" s="67"/>
      <c r="AL33" s="65" t="s">
        <v>20</v>
      </c>
      <c r="AM33" s="66"/>
      <c r="AN33" s="66"/>
      <c r="AO33" s="66">
        <v>2</v>
      </c>
      <c r="AP33" s="66">
        <v>2</v>
      </c>
      <c r="AQ33" s="66"/>
      <c r="AR33" s="66">
        <v>1</v>
      </c>
      <c r="AS33" s="65">
        <f>SUM(AM33:AR33)</f>
        <v>5</v>
      </c>
      <c r="AT33" s="57"/>
      <c r="AU33" s="18"/>
    </row>
    <row r="34" spans="1:47" ht="18.75" customHeight="1">
      <c r="A34" s="68" t="s">
        <v>123</v>
      </c>
      <c r="B34" s="69" t="s">
        <v>16</v>
      </c>
      <c r="C34" s="70"/>
      <c r="D34" s="70"/>
      <c r="E34" s="70">
        <v>3</v>
      </c>
      <c r="F34" s="70"/>
      <c r="G34" s="70">
        <v>1</v>
      </c>
      <c r="H34" s="70">
        <v>1</v>
      </c>
      <c r="I34" s="69">
        <f>SUM(C34:H34)</f>
        <v>5</v>
      </c>
      <c r="J34" s="71"/>
      <c r="K34" s="69" t="s">
        <v>21</v>
      </c>
      <c r="L34" s="70">
        <v>1</v>
      </c>
      <c r="M34" s="70"/>
      <c r="N34" s="70"/>
      <c r="O34" s="70">
        <v>2</v>
      </c>
      <c r="P34" s="70"/>
      <c r="Q34" s="70">
        <v>1</v>
      </c>
      <c r="R34" s="69">
        <f>SUM(L34:Q34)</f>
        <v>4</v>
      </c>
      <c r="S34" s="71"/>
      <c r="T34" s="69" t="s">
        <v>19</v>
      </c>
      <c r="U34" s="70">
        <v>1</v>
      </c>
      <c r="V34" s="70"/>
      <c r="W34" s="70"/>
      <c r="X34" s="70">
        <v>2</v>
      </c>
      <c r="Y34" s="70"/>
      <c r="Z34" s="70">
        <v>3</v>
      </c>
      <c r="AA34" s="69">
        <f>SUM(U34:Z34)</f>
        <v>6</v>
      </c>
      <c r="AB34" s="71"/>
      <c r="AC34" s="69" t="s">
        <v>33</v>
      </c>
      <c r="AD34" s="70"/>
      <c r="AE34" s="70"/>
      <c r="AF34" s="70"/>
      <c r="AG34" s="70"/>
      <c r="AH34" s="70"/>
      <c r="AI34" s="70">
        <v>2</v>
      </c>
      <c r="AJ34" s="69">
        <f>SUM(AD34:AI34)</f>
        <v>2</v>
      </c>
      <c r="AK34" s="71"/>
      <c r="AL34" s="69" t="s">
        <v>35</v>
      </c>
      <c r="AM34" s="70">
        <v>2</v>
      </c>
      <c r="AN34" s="70">
        <v>1</v>
      </c>
      <c r="AO34" s="70"/>
      <c r="AP34" s="70"/>
      <c r="AQ34" s="70">
        <v>1</v>
      </c>
      <c r="AR34" s="70"/>
      <c r="AS34" s="69">
        <f>SUM(AM34:AR34)</f>
        <v>4</v>
      </c>
      <c r="AT34" s="57"/>
      <c r="AU34" s="18"/>
    </row>
    <row r="35" spans="1:47" ht="3.75" customHeight="1">
      <c r="A35" s="72"/>
      <c r="B35" s="73"/>
      <c r="C35" s="74"/>
      <c r="D35" s="74"/>
      <c r="E35" s="74"/>
      <c r="F35" s="74"/>
      <c r="G35" s="74"/>
      <c r="H35" s="74"/>
      <c r="I35" s="73"/>
      <c r="J35" s="73"/>
      <c r="K35" s="73"/>
      <c r="L35" s="74"/>
      <c r="M35" s="74"/>
      <c r="N35" s="74"/>
      <c r="O35" s="74"/>
      <c r="P35" s="74"/>
      <c r="Q35" s="74"/>
      <c r="R35" s="73"/>
      <c r="S35" s="73"/>
      <c r="T35" s="73"/>
      <c r="U35" s="74"/>
      <c r="V35" s="74"/>
      <c r="W35" s="74"/>
      <c r="X35" s="74"/>
      <c r="Y35" s="74"/>
      <c r="Z35" s="74"/>
      <c r="AA35" s="73"/>
      <c r="AB35" s="73"/>
      <c r="AC35" s="73"/>
      <c r="AD35" s="74"/>
      <c r="AE35" s="74"/>
      <c r="AF35" s="74"/>
      <c r="AG35" s="74"/>
      <c r="AH35" s="74"/>
      <c r="AI35" s="74"/>
      <c r="AJ35" s="73"/>
      <c r="AK35" s="73"/>
      <c r="AL35" s="73"/>
      <c r="AM35" s="74"/>
      <c r="AN35" s="74"/>
      <c r="AO35" s="74"/>
      <c r="AP35" s="74"/>
      <c r="AQ35" s="74"/>
      <c r="AR35" s="74"/>
      <c r="AS35" s="73"/>
      <c r="AT35" s="57"/>
      <c r="AU35" s="18"/>
    </row>
    <row r="36" spans="1:47" ht="18.75" customHeight="1">
      <c r="A36" s="64" t="s">
        <v>30</v>
      </c>
      <c r="B36" s="65" t="s">
        <v>18</v>
      </c>
      <c r="C36" s="66">
        <v>1</v>
      </c>
      <c r="D36" s="66"/>
      <c r="E36" s="66"/>
      <c r="F36" s="66"/>
      <c r="G36" s="66">
        <v>1</v>
      </c>
      <c r="H36" s="66"/>
      <c r="I36" s="65">
        <f>SUM(C36:H36)</f>
        <v>2</v>
      </c>
      <c r="J36" s="67"/>
      <c r="K36" s="65" t="s">
        <v>35</v>
      </c>
      <c r="L36" s="66">
        <v>1</v>
      </c>
      <c r="M36" s="66">
        <v>1</v>
      </c>
      <c r="N36" s="66"/>
      <c r="O36" s="66"/>
      <c r="P36" s="66"/>
      <c r="Q36" s="66"/>
      <c r="R36" s="65">
        <f>SUM(L36:Q36)</f>
        <v>2</v>
      </c>
      <c r="S36" s="67"/>
      <c r="T36" s="65" t="s">
        <v>16</v>
      </c>
      <c r="U36" s="66">
        <v>4</v>
      </c>
      <c r="V36" s="66"/>
      <c r="W36" s="66"/>
      <c r="X36" s="66"/>
      <c r="Y36" s="66">
        <v>3</v>
      </c>
      <c r="Z36" s="66"/>
      <c r="AA36" s="65">
        <f>SUM(U36:Z36)</f>
        <v>7</v>
      </c>
      <c r="AB36" s="67"/>
      <c r="AC36" s="65" t="s">
        <v>21</v>
      </c>
      <c r="AD36" s="66"/>
      <c r="AE36" s="66">
        <v>1</v>
      </c>
      <c r="AF36" s="66">
        <v>1</v>
      </c>
      <c r="AG36" s="66">
        <v>4</v>
      </c>
      <c r="AH36" s="66">
        <v>1</v>
      </c>
      <c r="AI36" s="66"/>
      <c r="AJ36" s="65">
        <f>SUM(AD36:AI36)</f>
        <v>7</v>
      </c>
      <c r="AK36" s="67"/>
      <c r="AL36" s="65" t="s">
        <v>33</v>
      </c>
      <c r="AM36" s="66">
        <v>1</v>
      </c>
      <c r="AN36" s="66"/>
      <c r="AO36" s="66">
        <v>1</v>
      </c>
      <c r="AP36" s="66">
        <v>1</v>
      </c>
      <c r="AQ36" s="66"/>
      <c r="AR36" s="66">
        <v>2</v>
      </c>
      <c r="AS36" s="65">
        <f>SUM(AM36:AR36)</f>
        <v>5</v>
      </c>
      <c r="AT36" s="57"/>
      <c r="AU36" s="18"/>
    </row>
    <row r="37" spans="1:47" ht="18.75" customHeight="1">
      <c r="A37" s="68" t="s">
        <v>124</v>
      </c>
      <c r="B37" s="69" t="s">
        <v>20</v>
      </c>
      <c r="C37" s="70"/>
      <c r="D37" s="70">
        <v>4</v>
      </c>
      <c r="E37" s="70">
        <v>1</v>
      </c>
      <c r="F37" s="70">
        <v>1</v>
      </c>
      <c r="G37" s="70"/>
      <c r="H37" s="70">
        <v>1</v>
      </c>
      <c r="I37" s="69">
        <f>SUM(C37:H37)</f>
        <v>7</v>
      </c>
      <c r="J37" s="71"/>
      <c r="K37" s="69" t="s">
        <v>17</v>
      </c>
      <c r="L37" s="70"/>
      <c r="M37" s="70"/>
      <c r="N37" s="70">
        <v>4</v>
      </c>
      <c r="O37" s="70">
        <v>1</v>
      </c>
      <c r="P37" s="70">
        <v>1</v>
      </c>
      <c r="Q37" s="70">
        <v>4</v>
      </c>
      <c r="R37" s="69">
        <f>SUM(L37:Q37)</f>
        <v>10</v>
      </c>
      <c r="S37" s="71"/>
      <c r="T37" s="69" t="s">
        <v>166</v>
      </c>
      <c r="U37" s="70"/>
      <c r="V37" s="70">
        <v>2</v>
      </c>
      <c r="W37" s="70">
        <v>1</v>
      </c>
      <c r="X37" s="70">
        <v>2</v>
      </c>
      <c r="Y37" s="70"/>
      <c r="Z37" s="70">
        <v>2</v>
      </c>
      <c r="AA37" s="69">
        <f>SUM(U37:Z37)</f>
        <v>7</v>
      </c>
      <c r="AB37" s="71"/>
      <c r="AC37" s="69" t="s">
        <v>22</v>
      </c>
      <c r="AD37" s="70">
        <v>4</v>
      </c>
      <c r="AE37" s="70"/>
      <c r="AF37" s="70"/>
      <c r="AG37" s="70"/>
      <c r="AH37" s="70"/>
      <c r="AI37" s="70">
        <v>4</v>
      </c>
      <c r="AJ37" s="69">
        <f>SUM(AD37:AI37)</f>
        <v>8</v>
      </c>
      <c r="AK37" s="71"/>
      <c r="AL37" s="69" t="s">
        <v>19</v>
      </c>
      <c r="AM37" s="70"/>
      <c r="AN37" s="70">
        <v>4</v>
      </c>
      <c r="AO37" s="70"/>
      <c r="AP37" s="70"/>
      <c r="AQ37" s="70">
        <v>1</v>
      </c>
      <c r="AR37" s="70"/>
      <c r="AS37" s="69">
        <f>SUM(AM37:AR37)</f>
        <v>5</v>
      </c>
      <c r="AT37" s="57"/>
      <c r="AU37" s="18"/>
    </row>
    <row r="38" spans="1:47" ht="3.75" customHeight="1">
      <c r="A38" s="84"/>
      <c r="B38" s="71"/>
      <c r="C38" s="85"/>
      <c r="D38" s="85"/>
      <c r="E38" s="85"/>
      <c r="F38" s="85"/>
      <c r="G38" s="85"/>
      <c r="H38" s="85"/>
      <c r="I38" s="71"/>
      <c r="J38" s="71"/>
      <c r="K38" s="71"/>
      <c r="L38" s="85"/>
      <c r="M38" s="85"/>
      <c r="N38" s="85"/>
      <c r="O38" s="85"/>
      <c r="P38" s="85"/>
      <c r="Q38" s="85"/>
      <c r="R38" s="71"/>
      <c r="S38" s="71"/>
      <c r="T38" s="71"/>
      <c r="U38" s="85"/>
      <c r="V38" s="85"/>
      <c r="W38" s="85"/>
      <c r="X38" s="85"/>
      <c r="Y38" s="85"/>
      <c r="Z38" s="85"/>
      <c r="AA38" s="71"/>
      <c r="AB38" s="71"/>
      <c r="AC38" s="71"/>
      <c r="AD38" s="85"/>
      <c r="AE38" s="85"/>
      <c r="AF38" s="85"/>
      <c r="AG38" s="85"/>
      <c r="AH38" s="85"/>
      <c r="AI38" s="85"/>
      <c r="AJ38" s="71"/>
      <c r="AK38" s="71"/>
      <c r="AL38" s="71"/>
      <c r="AM38" s="85"/>
      <c r="AN38" s="85"/>
      <c r="AO38" s="85"/>
      <c r="AP38" s="85"/>
      <c r="AQ38" s="85"/>
      <c r="AR38" s="85"/>
      <c r="AS38" s="71"/>
      <c r="AT38" s="79"/>
      <c r="AU38" s="18"/>
    </row>
    <row r="39" spans="1:47" ht="18.75" customHeight="1">
      <c r="A39" s="64" t="s">
        <v>29</v>
      </c>
      <c r="B39" s="65" t="s">
        <v>19</v>
      </c>
      <c r="C39" s="66">
        <v>1</v>
      </c>
      <c r="D39" s="66">
        <v>1</v>
      </c>
      <c r="E39" s="66">
        <v>1</v>
      </c>
      <c r="F39" s="66">
        <v>2</v>
      </c>
      <c r="G39" s="66">
        <v>1</v>
      </c>
      <c r="H39" s="66" t="s">
        <v>184</v>
      </c>
      <c r="I39" s="65">
        <f>SUM(C39:H39)</f>
        <v>6</v>
      </c>
      <c r="J39" s="67"/>
      <c r="K39" s="65" t="s">
        <v>22</v>
      </c>
      <c r="L39" s="66">
        <v>2</v>
      </c>
      <c r="M39" s="66"/>
      <c r="N39" s="66">
        <v>1</v>
      </c>
      <c r="O39" s="66"/>
      <c r="P39" s="66">
        <v>1</v>
      </c>
      <c r="Q39" s="66">
        <v>1</v>
      </c>
      <c r="R39" s="65">
        <f>SUM(L39:Q39)</f>
        <v>5</v>
      </c>
      <c r="S39" s="67"/>
      <c r="T39" s="65" t="s">
        <v>20</v>
      </c>
      <c r="U39" s="66">
        <v>3</v>
      </c>
      <c r="V39" s="66">
        <v>1</v>
      </c>
      <c r="W39" s="66"/>
      <c r="X39" s="66">
        <v>1</v>
      </c>
      <c r="Y39" s="66"/>
      <c r="Z39" s="66">
        <v>3</v>
      </c>
      <c r="AA39" s="65">
        <f>SUM(U39:Z39)</f>
        <v>8</v>
      </c>
      <c r="AB39" s="67"/>
      <c r="AC39" s="65" t="s">
        <v>166</v>
      </c>
      <c r="AD39" s="66"/>
      <c r="AE39" s="66"/>
      <c r="AF39" s="66"/>
      <c r="AG39" s="66">
        <v>2</v>
      </c>
      <c r="AH39" s="66">
        <v>1</v>
      </c>
      <c r="AI39" s="66">
        <v>3</v>
      </c>
      <c r="AJ39" s="65">
        <f>SUM(AD39:AI39)</f>
        <v>6</v>
      </c>
      <c r="AK39" s="67"/>
      <c r="AL39" s="65" t="s">
        <v>17</v>
      </c>
      <c r="AM39" s="66"/>
      <c r="AN39" s="66"/>
      <c r="AO39" s="66"/>
      <c r="AP39" s="66">
        <v>1</v>
      </c>
      <c r="AQ39" s="66">
        <v>1</v>
      </c>
      <c r="AR39" s="66" t="s">
        <v>184</v>
      </c>
      <c r="AS39" s="65">
        <f>SUM(AM39:AR39)</f>
        <v>2</v>
      </c>
      <c r="AT39" s="57"/>
      <c r="AU39" s="18"/>
    </row>
    <row r="40" spans="1:47" ht="18.75" customHeight="1">
      <c r="A40" s="68" t="s">
        <v>125</v>
      </c>
      <c r="B40" s="69" t="s">
        <v>21</v>
      </c>
      <c r="C40" s="70"/>
      <c r="D40" s="70"/>
      <c r="E40" s="70"/>
      <c r="F40" s="70"/>
      <c r="G40" s="70"/>
      <c r="H40" s="70" t="s">
        <v>184</v>
      </c>
      <c r="I40" s="69">
        <f>SUM(C40:H40)</f>
        <v>0</v>
      </c>
      <c r="J40" s="71"/>
      <c r="K40" s="69" t="s">
        <v>16</v>
      </c>
      <c r="L40" s="70"/>
      <c r="M40" s="70">
        <v>1</v>
      </c>
      <c r="N40" s="70"/>
      <c r="O40" s="70">
        <v>4</v>
      </c>
      <c r="P40" s="70"/>
      <c r="Q40" s="70"/>
      <c r="R40" s="69">
        <f>SUM(L40:Q40)</f>
        <v>5</v>
      </c>
      <c r="S40" s="71"/>
      <c r="T40" s="69" t="s">
        <v>33</v>
      </c>
      <c r="U40" s="70"/>
      <c r="V40" s="70"/>
      <c r="W40" s="70"/>
      <c r="X40" s="70"/>
      <c r="Y40" s="70">
        <v>1</v>
      </c>
      <c r="Z40" s="70"/>
      <c r="AA40" s="69">
        <f>SUM(U40:Z40)</f>
        <v>1</v>
      </c>
      <c r="AB40" s="71"/>
      <c r="AC40" s="69" t="s">
        <v>35</v>
      </c>
      <c r="AD40" s="70">
        <v>1</v>
      </c>
      <c r="AE40" s="70">
        <v>2</v>
      </c>
      <c r="AF40" s="70">
        <v>2</v>
      </c>
      <c r="AG40" s="70"/>
      <c r="AH40" s="70"/>
      <c r="AI40" s="70"/>
      <c r="AJ40" s="69">
        <f>SUM(AD40:AI40)</f>
        <v>5</v>
      </c>
      <c r="AK40" s="71"/>
      <c r="AL40" s="69" t="s">
        <v>18</v>
      </c>
      <c r="AM40" s="70">
        <v>4</v>
      </c>
      <c r="AN40" s="70">
        <v>2</v>
      </c>
      <c r="AO40" s="70">
        <v>1</v>
      </c>
      <c r="AP40" s="70"/>
      <c r="AQ40" s="70"/>
      <c r="AR40" s="70" t="s">
        <v>184</v>
      </c>
      <c r="AS40" s="69">
        <f>SUM(AM40:AR40)</f>
        <v>7</v>
      </c>
      <c r="AT40" s="57"/>
      <c r="AU40" s="18"/>
    </row>
    <row r="41" spans="1:47" ht="3.75" customHeight="1">
      <c r="A41" s="84"/>
      <c r="B41" s="71"/>
      <c r="C41" s="85"/>
      <c r="D41" s="85"/>
      <c r="E41" s="85"/>
      <c r="F41" s="85"/>
      <c r="G41" s="85"/>
      <c r="H41" s="85"/>
      <c r="I41" s="71"/>
      <c r="J41" s="71"/>
      <c r="K41" s="71"/>
      <c r="L41" s="85"/>
      <c r="M41" s="85"/>
      <c r="N41" s="85"/>
      <c r="O41" s="85"/>
      <c r="P41" s="85"/>
      <c r="Q41" s="85"/>
      <c r="R41" s="71"/>
      <c r="S41" s="71"/>
      <c r="T41" s="71"/>
      <c r="U41" s="85"/>
      <c r="V41" s="85"/>
      <c r="W41" s="85"/>
      <c r="X41" s="85"/>
      <c r="Y41" s="85"/>
      <c r="Z41" s="85"/>
      <c r="AA41" s="71"/>
      <c r="AB41" s="71"/>
      <c r="AC41" s="71"/>
      <c r="AD41" s="85"/>
      <c r="AE41" s="85"/>
      <c r="AF41" s="85"/>
      <c r="AG41" s="85"/>
      <c r="AH41" s="85"/>
      <c r="AI41" s="85"/>
      <c r="AJ41" s="71"/>
      <c r="AK41" s="71"/>
      <c r="AL41" s="71"/>
      <c r="AM41" s="85"/>
      <c r="AN41" s="85"/>
      <c r="AO41" s="85"/>
      <c r="AP41" s="85"/>
      <c r="AQ41" s="85"/>
      <c r="AR41" s="85"/>
      <c r="AS41" s="71"/>
      <c r="AT41" s="79"/>
      <c r="AU41" s="18"/>
    </row>
    <row r="42" spans="1:4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</sheetData>
  <mergeCells count="21">
    <mergeCell ref="A23:AS23"/>
    <mergeCell ref="AS3:AS4"/>
    <mergeCell ref="L3:Q3"/>
    <mergeCell ref="AM3:AR3"/>
    <mergeCell ref="C3:H3"/>
    <mergeCell ref="I3:I4"/>
    <mergeCell ref="AJ3:AJ4"/>
    <mergeCell ref="AA3:AA4"/>
    <mergeCell ref="K3:K4"/>
    <mergeCell ref="AD3:AI3"/>
    <mergeCell ref="B2:I2"/>
    <mergeCell ref="K2:R2"/>
    <mergeCell ref="T2:AA2"/>
    <mergeCell ref="AL2:AS2"/>
    <mergeCell ref="AC2:AJ2"/>
    <mergeCell ref="AL3:AL4"/>
    <mergeCell ref="B3:B4"/>
    <mergeCell ref="R3:R4"/>
    <mergeCell ref="T3:T4"/>
    <mergeCell ref="U3:Z3"/>
    <mergeCell ref="AC3:AC4"/>
  </mergeCells>
  <printOptions/>
  <pageMargins left="0.2755905511811024" right="0.2755905511811024" top="0.35433070866141736" bottom="0.35433070866141736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" sqref="A2:E2"/>
    </sheetView>
  </sheetViews>
  <sheetFormatPr defaultColWidth="9.140625" defaultRowHeight="12"/>
  <cols>
    <col min="1" max="1" width="29.28125" style="0" customWidth="1"/>
    <col min="2" max="2" width="11.57421875" style="0" customWidth="1"/>
    <col min="4" max="4" width="29.28125" style="0" customWidth="1"/>
    <col min="5" max="5" width="11.57421875" style="0" customWidth="1"/>
  </cols>
  <sheetData>
    <row r="1" spans="1:5" ht="42" customHeight="1">
      <c r="A1" s="124" t="s">
        <v>162</v>
      </c>
      <c r="B1" s="114"/>
      <c r="C1" s="114"/>
      <c r="D1" s="125" t="s">
        <v>165</v>
      </c>
      <c r="E1" s="114"/>
    </row>
    <row r="2" spans="1:5" s="17" customFormat="1" ht="12.75" customHeight="1">
      <c r="A2" s="226"/>
      <c r="B2" s="226"/>
      <c r="C2" s="226"/>
      <c r="D2" s="226"/>
      <c r="E2" s="226"/>
    </row>
    <row r="3" spans="1:5" ht="18" customHeight="1">
      <c r="A3" s="224" t="s">
        <v>167</v>
      </c>
      <c r="B3" s="225"/>
      <c r="D3" s="224" t="s">
        <v>169</v>
      </c>
      <c r="E3" s="225"/>
    </row>
    <row r="4" spans="1:5" ht="18" customHeight="1">
      <c r="A4" s="115" t="s">
        <v>126</v>
      </c>
      <c r="B4" s="116" t="s">
        <v>127</v>
      </c>
      <c r="D4" s="115" t="s">
        <v>126</v>
      </c>
      <c r="E4" s="116" t="s">
        <v>127</v>
      </c>
    </row>
    <row r="5" spans="1:5" ht="18" customHeight="1">
      <c r="A5" s="117" t="s">
        <v>134</v>
      </c>
      <c r="B5" s="118">
        <v>16</v>
      </c>
      <c r="D5" s="117" t="s">
        <v>128</v>
      </c>
      <c r="E5" s="118">
        <v>104</v>
      </c>
    </row>
    <row r="6" spans="1:5" ht="18" customHeight="1">
      <c r="A6" s="117" t="s">
        <v>135</v>
      </c>
      <c r="B6" s="118">
        <v>11</v>
      </c>
      <c r="D6" s="117" t="s">
        <v>148</v>
      </c>
      <c r="E6" s="118">
        <v>7</v>
      </c>
    </row>
    <row r="7" spans="1:5" ht="18" customHeight="1">
      <c r="A7" s="117" t="s">
        <v>159</v>
      </c>
      <c r="B7" s="118">
        <v>58</v>
      </c>
      <c r="D7" s="117" t="s">
        <v>131</v>
      </c>
      <c r="E7" s="118">
        <v>6</v>
      </c>
    </row>
    <row r="8" spans="1:5" ht="18" customHeight="1">
      <c r="A8" s="119" t="s">
        <v>168</v>
      </c>
      <c r="B8" s="120">
        <v>26</v>
      </c>
      <c r="D8" s="119" t="s">
        <v>170</v>
      </c>
      <c r="E8" s="120">
        <v>138</v>
      </c>
    </row>
    <row r="9" spans="1:5" ht="17.25" customHeight="1">
      <c r="A9" s="121"/>
      <c r="B9" s="122">
        <f>SUM(B5:B8)</f>
        <v>111</v>
      </c>
      <c r="D9" s="121"/>
      <c r="E9" s="122">
        <f>SUM(E5:E8)</f>
        <v>255</v>
      </c>
    </row>
    <row r="10" ht="15.75" customHeight="1"/>
    <row r="11" spans="1:5" ht="18" customHeight="1">
      <c r="A11" s="224" t="s">
        <v>171</v>
      </c>
      <c r="B11" s="225"/>
      <c r="D11" s="224" t="s">
        <v>172</v>
      </c>
      <c r="E11" s="225"/>
    </row>
    <row r="12" spans="1:5" ht="18" customHeight="1">
      <c r="A12" s="115" t="s">
        <v>126</v>
      </c>
      <c r="B12" s="116" t="s">
        <v>127</v>
      </c>
      <c r="D12" s="115" t="s">
        <v>126</v>
      </c>
      <c r="E12" s="116" t="s">
        <v>127</v>
      </c>
    </row>
    <row r="13" spans="1:5" ht="18" customHeight="1">
      <c r="A13" s="117" t="s">
        <v>137</v>
      </c>
      <c r="B13" s="118">
        <v>183</v>
      </c>
      <c r="D13" s="117" t="s">
        <v>136</v>
      </c>
      <c r="E13" s="118">
        <v>183</v>
      </c>
    </row>
    <row r="14" spans="1:5" ht="18" customHeight="1">
      <c r="A14" s="117" t="s">
        <v>147</v>
      </c>
      <c r="B14" s="118">
        <v>87</v>
      </c>
      <c r="D14" s="117" t="s">
        <v>155</v>
      </c>
      <c r="E14" s="118">
        <v>19</v>
      </c>
    </row>
    <row r="15" spans="1:5" ht="18" customHeight="1">
      <c r="A15" s="117" t="s">
        <v>140</v>
      </c>
      <c r="B15" s="118">
        <v>40</v>
      </c>
      <c r="D15" s="117" t="s">
        <v>141</v>
      </c>
      <c r="E15" s="118">
        <v>74</v>
      </c>
    </row>
    <row r="16" spans="1:5" ht="18" customHeight="1">
      <c r="A16" s="119" t="s">
        <v>142</v>
      </c>
      <c r="B16" s="120">
        <v>30</v>
      </c>
      <c r="D16" s="119" t="s">
        <v>139</v>
      </c>
      <c r="E16" s="120">
        <v>183</v>
      </c>
    </row>
    <row r="17" spans="1:5" ht="18" customHeight="1">
      <c r="A17" s="121"/>
      <c r="B17" s="122">
        <f>SUM(B13:B16)</f>
        <v>340</v>
      </c>
      <c r="D17" s="121"/>
      <c r="E17" s="122">
        <f>SUM(E13:E16)</f>
        <v>459</v>
      </c>
    </row>
    <row r="18" ht="15.75" customHeight="1">
      <c r="B18" s="123"/>
    </row>
    <row r="19" spans="1:5" ht="18" customHeight="1">
      <c r="A19" s="224" t="s">
        <v>173</v>
      </c>
      <c r="B19" s="225"/>
      <c r="D19" s="224" t="s">
        <v>179</v>
      </c>
      <c r="E19" s="225"/>
    </row>
    <row r="20" spans="1:5" ht="18" customHeight="1">
      <c r="A20" s="115" t="s">
        <v>126</v>
      </c>
      <c r="B20" s="116" t="s">
        <v>127</v>
      </c>
      <c r="D20" s="115" t="s">
        <v>126</v>
      </c>
      <c r="E20" s="116" t="s">
        <v>127</v>
      </c>
    </row>
    <row r="21" spans="1:5" ht="18" customHeight="1">
      <c r="A21" s="117" t="s">
        <v>37</v>
      </c>
      <c r="B21" s="118">
        <v>95</v>
      </c>
      <c r="D21" s="117" t="s">
        <v>51</v>
      </c>
      <c r="E21" s="118">
        <v>183</v>
      </c>
    </row>
    <row r="22" spans="1:5" ht="18" customHeight="1">
      <c r="A22" s="117" t="s">
        <v>160</v>
      </c>
      <c r="B22" s="118">
        <v>73</v>
      </c>
      <c r="D22" s="117" t="s">
        <v>52</v>
      </c>
      <c r="E22" s="118">
        <v>183</v>
      </c>
    </row>
    <row r="23" spans="1:5" ht="18" customHeight="1">
      <c r="A23" s="117" t="s">
        <v>39</v>
      </c>
      <c r="B23" s="118">
        <v>183</v>
      </c>
      <c r="D23" s="117" t="s">
        <v>175</v>
      </c>
      <c r="E23" s="118">
        <v>8</v>
      </c>
    </row>
    <row r="24" spans="1:5" ht="18" customHeight="1">
      <c r="A24" s="119" t="s">
        <v>174</v>
      </c>
      <c r="B24" s="120">
        <v>153</v>
      </c>
      <c r="D24" s="119" t="s">
        <v>176</v>
      </c>
      <c r="E24" s="120">
        <v>130</v>
      </c>
    </row>
    <row r="25" spans="1:5" ht="18" customHeight="1">
      <c r="A25" s="121"/>
      <c r="B25" s="122">
        <f>SUM(B21:B24)</f>
        <v>504</v>
      </c>
      <c r="D25" s="121"/>
      <c r="E25" s="122">
        <f>SUM(E21:E24)</f>
        <v>504</v>
      </c>
    </row>
    <row r="26" ht="15.75" customHeight="1"/>
    <row r="27" spans="1:5" ht="18" customHeight="1">
      <c r="A27" s="224" t="s">
        <v>143</v>
      </c>
      <c r="B27" s="225"/>
      <c r="D27" s="224" t="s">
        <v>133</v>
      </c>
      <c r="E27" s="225"/>
    </row>
    <row r="28" spans="1:5" ht="18" customHeight="1">
      <c r="A28" s="115" t="s">
        <v>126</v>
      </c>
      <c r="B28" s="116" t="s">
        <v>127</v>
      </c>
      <c r="D28" s="115" t="s">
        <v>126</v>
      </c>
      <c r="E28" s="116" t="s">
        <v>127</v>
      </c>
    </row>
    <row r="29" spans="1:5" ht="18" customHeight="1">
      <c r="A29" s="117" t="s">
        <v>40</v>
      </c>
      <c r="B29" s="118">
        <v>131</v>
      </c>
      <c r="D29" s="117" t="s">
        <v>45</v>
      </c>
      <c r="E29" s="118">
        <v>183</v>
      </c>
    </row>
    <row r="30" spans="1:5" ht="18" customHeight="1">
      <c r="A30" s="117" t="s">
        <v>43</v>
      </c>
      <c r="B30" s="118">
        <v>11</v>
      </c>
      <c r="D30" s="117" t="s">
        <v>180</v>
      </c>
      <c r="E30" s="118">
        <v>166</v>
      </c>
    </row>
    <row r="31" spans="1:5" ht="18" customHeight="1">
      <c r="A31" s="117" t="s">
        <v>177</v>
      </c>
      <c r="B31" s="118">
        <v>183</v>
      </c>
      <c r="D31" s="117" t="s">
        <v>47</v>
      </c>
      <c r="E31" s="118">
        <v>183</v>
      </c>
    </row>
    <row r="32" spans="1:5" ht="18" customHeight="1">
      <c r="A32" s="119" t="s">
        <v>178</v>
      </c>
      <c r="B32" s="120">
        <v>183</v>
      </c>
      <c r="D32" s="119" t="s">
        <v>181</v>
      </c>
      <c r="E32" s="120">
        <v>25</v>
      </c>
    </row>
    <row r="33" spans="1:5" ht="18" customHeight="1">
      <c r="A33" s="121"/>
      <c r="B33" s="122">
        <f>SUM(B29:B32)</f>
        <v>508</v>
      </c>
      <c r="D33" s="121"/>
      <c r="E33" s="122">
        <f>SUM(E29:E32)</f>
        <v>557</v>
      </c>
    </row>
    <row r="34" ht="15.75" customHeight="1"/>
    <row r="35" spans="1:5" ht="18" customHeight="1">
      <c r="A35" s="224" t="s">
        <v>182</v>
      </c>
      <c r="B35" s="225"/>
      <c r="D35" s="224" t="s">
        <v>185</v>
      </c>
      <c r="E35" s="225"/>
    </row>
    <row r="36" spans="1:5" ht="18" customHeight="1">
      <c r="A36" s="115" t="s">
        <v>126</v>
      </c>
      <c r="B36" s="116" t="s">
        <v>127</v>
      </c>
      <c r="D36" s="115" t="s">
        <v>126</v>
      </c>
      <c r="E36" s="116" t="s">
        <v>127</v>
      </c>
    </row>
    <row r="37" spans="1:5" ht="18" customHeight="1">
      <c r="A37" s="117" t="s">
        <v>130</v>
      </c>
      <c r="B37" s="118">
        <v>152</v>
      </c>
      <c r="D37" s="117" t="s">
        <v>144</v>
      </c>
      <c r="E37" s="118">
        <v>183</v>
      </c>
    </row>
    <row r="38" spans="1:5" ht="18" customHeight="1">
      <c r="A38" s="117" t="s">
        <v>129</v>
      </c>
      <c r="B38" s="118">
        <v>183</v>
      </c>
      <c r="D38" s="117" t="s">
        <v>145</v>
      </c>
      <c r="E38" s="118">
        <v>183</v>
      </c>
    </row>
    <row r="39" spans="1:5" ht="18" customHeight="1">
      <c r="A39" s="117" t="s">
        <v>183</v>
      </c>
      <c r="B39" s="118">
        <v>183</v>
      </c>
      <c r="D39" s="117" t="s">
        <v>146</v>
      </c>
      <c r="E39" s="118">
        <v>183</v>
      </c>
    </row>
    <row r="40" spans="1:5" ht="18" customHeight="1">
      <c r="A40" s="119" t="s">
        <v>184</v>
      </c>
      <c r="B40" s="120">
        <v>183</v>
      </c>
      <c r="D40" s="119" t="s">
        <v>184</v>
      </c>
      <c r="E40" s="120">
        <v>183</v>
      </c>
    </row>
    <row r="41" spans="1:5" ht="18" customHeight="1">
      <c r="A41" s="121"/>
      <c r="B41" s="122">
        <f>SUM(B37:B40)</f>
        <v>701</v>
      </c>
      <c r="D41" s="121"/>
      <c r="E41" s="122">
        <f>SUM(E37:E40)</f>
        <v>732</v>
      </c>
    </row>
  </sheetData>
  <mergeCells count="11">
    <mergeCell ref="A2:E2"/>
    <mergeCell ref="A3:B3"/>
    <mergeCell ref="D3:E3"/>
    <mergeCell ref="A11:B11"/>
    <mergeCell ref="D11:E11"/>
    <mergeCell ref="A35:B35"/>
    <mergeCell ref="D35:E35"/>
    <mergeCell ref="A19:B19"/>
    <mergeCell ref="D19:E19"/>
    <mergeCell ref="A27:B27"/>
    <mergeCell ref="D27:E2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selection activeCell="A8" sqref="A8:K8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9" width="0.85546875" style="0" customWidth="1"/>
    <col min="10" max="10" width="27.7109375" style="0" customWidth="1"/>
    <col min="11" max="11" width="0.85546875" style="0" customWidth="1"/>
  </cols>
  <sheetData>
    <row r="1" spans="1:11" ht="48" customHeight="1">
      <c r="A1" s="8"/>
      <c r="B1" s="2" t="s">
        <v>164</v>
      </c>
      <c r="C1" s="2"/>
      <c r="D1" s="2"/>
      <c r="E1" s="2"/>
      <c r="F1" s="9"/>
      <c r="G1" s="9" t="s">
        <v>165</v>
      </c>
      <c r="H1" s="2"/>
      <c r="I1" s="2"/>
      <c r="J1" s="2"/>
      <c r="K1" s="2"/>
    </row>
    <row r="2" spans="1:11" ht="28.5" customHeight="1">
      <c r="A2" s="11"/>
      <c r="B2" s="126" t="s">
        <v>20</v>
      </c>
      <c r="C2" s="12"/>
      <c r="D2" s="126" t="s">
        <v>18</v>
      </c>
      <c r="E2" s="12"/>
      <c r="F2" s="126" t="s">
        <v>21</v>
      </c>
      <c r="G2" s="12"/>
      <c r="H2" s="126" t="s">
        <v>17</v>
      </c>
      <c r="I2" s="12"/>
      <c r="J2" s="126" t="s">
        <v>16</v>
      </c>
      <c r="K2" s="13"/>
    </row>
    <row r="3" spans="1:11" ht="35.25" customHeight="1">
      <c r="A3" s="14"/>
      <c r="B3" s="127" t="s">
        <v>131</v>
      </c>
      <c r="C3" s="15"/>
      <c r="D3" s="127" t="s">
        <v>144</v>
      </c>
      <c r="E3" s="15"/>
      <c r="F3" s="127" t="s">
        <v>52</v>
      </c>
      <c r="G3" s="15"/>
      <c r="H3" s="127" t="s">
        <v>147</v>
      </c>
      <c r="I3" s="15"/>
      <c r="J3" s="127" t="s">
        <v>45</v>
      </c>
      <c r="K3" s="16"/>
    </row>
    <row r="4" spans="1:11" ht="35.25" customHeight="1">
      <c r="A4" s="14"/>
      <c r="B4" s="127" t="s">
        <v>148</v>
      </c>
      <c r="C4" s="15"/>
      <c r="D4" s="127" t="s">
        <v>149</v>
      </c>
      <c r="E4" s="15"/>
      <c r="F4" s="127" t="s">
        <v>49</v>
      </c>
      <c r="G4" s="15"/>
      <c r="H4" s="127" t="s">
        <v>150</v>
      </c>
      <c r="I4" s="15"/>
      <c r="J4" s="127" t="s">
        <v>161</v>
      </c>
      <c r="K4" s="16"/>
    </row>
    <row r="5" spans="1:11" ht="35.25" customHeight="1">
      <c r="A5" s="14"/>
      <c r="B5" s="127" t="s">
        <v>128</v>
      </c>
      <c r="C5" s="15"/>
      <c r="D5" s="127" t="s">
        <v>151</v>
      </c>
      <c r="E5" s="15"/>
      <c r="F5" s="127" t="s">
        <v>50</v>
      </c>
      <c r="G5" s="15"/>
      <c r="H5" s="127" t="s">
        <v>140</v>
      </c>
      <c r="I5" s="15"/>
      <c r="J5" s="127" t="s">
        <v>46</v>
      </c>
      <c r="K5" s="16"/>
    </row>
    <row r="6" spans="1:11" ht="35.25" customHeight="1">
      <c r="A6" s="14"/>
      <c r="B6" s="127" t="s">
        <v>152</v>
      </c>
      <c r="C6" s="15"/>
      <c r="D6" s="127" t="s">
        <v>145</v>
      </c>
      <c r="E6" s="15"/>
      <c r="F6" s="127" t="s">
        <v>51</v>
      </c>
      <c r="G6" s="15"/>
      <c r="H6" s="127" t="s">
        <v>142</v>
      </c>
      <c r="I6" s="15"/>
      <c r="J6" s="127" t="s">
        <v>48</v>
      </c>
      <c r="K6" s="16"/>
    </row>
    <row r="7" spans="1:11" ht="35.25" customHeight="1">
      <c r="A7" s="14"/>
      <c r="B7" s="128" t="s">
        <v>153</v>
      </c>
      <c r="C7" s="15"/>
      <c r="D7" s="128" t="s">
        <v>146</v>
      </c>
      <c r="E7" s="15"/>
      <c r="F7" s="128" t="s">
        <v>186</v>
      </c>
      <c r="G7" s="15"/>
      <c r="H7" s="128" t="s">
        <v>137</v>
      </c>
      <c r="I7" s="15"/>
      <c r="J7" s="128" t="s">
        <v>47</v>
      </c>
      <c r="K7" s="16"/>
    </row>
    <row r="8" spans="1:11" ht="9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9"/>
    </row>
    <row r="9" spans="1:11" ht="28.5" customHeight="1">
      <c r="A9" s="11"/>
      <c r="B9" s="126" t="s">
        <v>35</v>
      </c>
      <c r="C9" s="12"/>
      <c r="D9" s="126" t="s">
        <v>33</v>
      </c>
      <c r="E9" s="12"/>
      <c r="F9" s="126" t="s">
        <v>19</v>
      </c>
      <c r="G9" s="12"/>
      <c r="H9" s="126" t="s">
        <v>34</v>
      </c>
      <c r="I9" s="12"/>
      <c r="J9" s="126" t="s">
        <v>22</v>
      </c>
      <c r="K9" s="13"/>
    </row>
    <row r="10" spans="1:11" ht="35.25" customHeight="1">
      <c r="A10" s="14"/>
      <c r="B10" s="127" t="s">
        <v>139</v>
      </c>
      <c r="C10" s="15"/>
      <c r="D10" s="127" t="s">
        <v>40</v>
      </c>
      <c r="E10" s="15"/>
      <c r="F10" s="127" t="s">
        <v>134</v>
      </c>
      <c r="G10" s="15"/>
      <c r="H10" s="127" t="s">
        <v>36</v>
      </c>
      <c r="I10" s="15"/>
      <c r="J10" s="127" t="s">
        <v>154</v>
      </c>
      <c r="K10" s="16"/>
    </row>
    <row r="11" spans="1:11" ht="35.25" customHeight="1">
      <c r="A11" s="14"/>
      <c r="B11" s="127" t="s">
        <v>155</v>
      </c>
      <c r="C11" s="15"/>
      <c r="D11" s="127" t="s">
        <v>41</v>
      </c>
      <c r="E11" s="15"/>
      <c r="F11" s="127" t="s">
        <v>135</v>
      </c>
      <c r="G11" s="15"/>
      <c r="H11" s="127" t="s">
        <v>37</v>
      </c>
      <c r="I11" s="15"/>
      <c r="J11" s="127" t="s">
        <v>130</v>
      </c>
      <c r="K11" s="16"/>
    </row>
    <row r="12" spans="1:11" ht="35.25" customHeight="1">
      <c r="A12" s="14"/>
      <c r="B12" s="127" t="s">
        <v>138</v>
      </c>
      <c r="C12" s="15"/>
      <c r="D12" s="127" t="s">
        <v>42</v>
      </c>
      <c r="E12" s="15"/>
      <c r="F12" s="127" t="s">
        <v>156</v>
      </c>
      <c r="G12" s="15"/>
      <c r="H12" s="127" t="s">
        <v>38</v>
      </c>
      <c r="I12" s="15"/>
      <c r="J12" s="127" t="s">
        <v>157</v>
      </c>
      <c r="K12" s="16"/>
    </row>
    <row r="13" spans="1:11" ht="35.25" customHeight="1">
      <c r="A13" s="14"/>
      <c r="B13" s="127" t="s">
        <v>141</v>
      </c>
      <c r="C13" s="15"/>
      <c r="D13" s="127" t="s">
        <v>43</v>
      </c>
      <c r="E13" s="15"/>
      <c r="F13" s="127" t="s">
        <v>158</v>
      </c>
      <c r="G13" s="15"/>
      <c r="H13" s="127" t="s">
        <v>39</v>
      </c>
      <c r="I13" s="15"/>
      <c r="J13" s="127" t="s">
        <v>129</v>
      </c>
      <c r="K13" s="16"/>
    </row>
    <row r="14" spans="1:11" ht="35.25" customHeight="1">
      <c r="A14" s="14"/>
      <c r="B14" s="128" t="s">
        <v>136</v>
      </c>
      <c r="C14" s="15"/>
      <c r="D14" s="128" t="s">
        <v>44</v>
      </c>
      <c r="E14" s="15"/>
      <c r="F14" s="128" t="s">
        <v>159</v>
      </c>
      <c r="G14" s="15"/>
      <c r="H14" s="128" t="s">
        <v>160</v>
      </c>
      <c r="I14" s="15"/>
      <c r="J14" s="128" t="s">
        <v>132</v>
      </c>
      <c r="K14" s="16"/>
    </row>
    <row r="15" spans="1:11" ht="12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9"/>
    </row>
  </sheetData>
  <mergeCells count="2">
    <mergeCell ref="A8:K8"/>
    <mergeCell ref="A15:K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Harla - Haraldur Ingólfsson</cp:lastModifiedBy>
  <cp:lastPrinted>2007-12-13T00:40:12Z</cp:lastPrinted>
  <dcterms:created xsi:type="dcterms:W3CDTF">2004-03-25T08:27:48Z</dcterms:created>
  <dcterms:modified xsi:type="dcterms:W3CDTF">2008-01-15T13:30:22Z</dcterms:modified>
  <cp:category/>
  <cp:version/>
  <cp:contentType/>
  <cp:contentStatus/>
</cp:coreProperties>
</file>