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5850" windowWidth="19440" windowHeight="2730" activeTab="0"/>
  </bookViews>
  <sheets>
    <sheet name="Leikjadagskrá og skor" sheetId="1" r:id="rId1"/>
    <sheet name="Skor í öllum leikjum" sheetId="2" r:id="rId2"/>
    <sheet name="Stig og staða" sheetId="3" r:id="rId3"/>
    <sheet name="Skot að miðju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<sst xmlns="http://schemas.openxmlformats.org/spreadsheetml/2006/main" count="615" uniqueCount="222">
  <si>
    <t>Braut 2</t>
  </si>
  <si>
    <t>Andst.</t>
  </si>
  <si>
    <t>Braut / Dagur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</si>
  <si>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</si>
  <si>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</si>
  <si>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</si>
  <si>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</si>
  <si>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</si>
  <si>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</si>
  <si>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</si>
  <si>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</si>
  <si>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</si>
  <si>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</si>
  <si>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Skot</t>
  </si>
  <si>
    <t>skot</t>
  </si>
  <si>
    <t>Mán.</t>
  </si>
  <si>
    <t>Mið.</t>
  </si>
  <si>
    <t>Leikmaður</t>
  </si>
  <si>
    <t>Fjarlægð</t>
  </si>
  <si>
    <t>4. feb.</t>
  </si>
  <si>
    <t>6. feb.</t>
  </si>
  <si>
    <t>11. feb.</t>
  </si>
  <si>
    <t>13. feb.</t>
  </si>
  <si>
    <t>18. feb.</t>
  </si>
  <si>
    <t>20. feb.</t>
  </si>
  <si>
    <t>25. feb.</t>
  </si>
  <si>
    <t>27. feb.</t>
  </si>
  <si>
    <t>3. mar.</t>
  </si>
  <si>
    <t>5. mar.</t>
  </si>
  <si>
    <t>31. mar.</t>
  </si>
  <si>
    <t>2. apr.</t>
  </si>
  <si>
    <t>7. apr.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</si>
  <si>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</si>
  <si>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</si>
  <si>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</si>
  <si>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</si>
  <si>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</si>
  <si>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</si>
  <si>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</si>
  <si>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</si>
  <si>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</si>
  <si>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</si>
  <si>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</si>
  <si>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Íslandsmótið</t>
  </si>
  <si>
    <t>4. febrúar - 7. apríl 2008</t>
  </si>
  <si>
    <t xml:space="preserve"> 4/2</t>
  </si>
  <si>
    <t xml:space="preserve"> 6/2</t>
  </si>
  <si>
    <t xml:space="preserve"> 11/2</t>
  </si>
  <si>
    <t xml:space="preserve"> 13/2</t>
  </si>
  <si>
    <t xml:space="preserve"> 18/2</t>
  </si>
  <si>
    <t xml:space="preserve"> 20/2</t>
  </si>
  <si>
    <t xml:space="preserve"> 25/2</t>
  </si>
  <si>
    <t xml:space="preserve"> 27/2</t>
  </si>
  <si>
    <t xml:space="preserve"> 3/3</t>
  </si>
  <si>
    <t xml:space="preserve"> 5/3</t>
  </si>
  <si>
    <t xml:space="preserve"> 31/3</t>
  </si>
  <si>
    <t xml:space="preserve"> 2/4</t>
  </si>
  <si>
    <t xml:space="preserve"> 7/4</t>
  </si>
  <si>
    <t>Innb.</t>
  </si>
  <si>
    <t xml:space="preserve"> J-K</t>
  </si>
  <si>
    <t xml:space="preserve"> K-A</t>
  </si>
  <si>
    <t xml:space="preserve"> A-J</t>
  </si>
  <si>
    <t xml:space="preserve"> B-K</t>
  </si>
  <si>
    <t xml:space="preserve"> A-B</t>
  </si>
  <si>
    <t xml:space="preserve"> J-B</t>
  </si>
  <si>
    <t xml:space="preserve"> B-C</t>
  </si>
  <si>
    <t xml:space="preserve"> C-J</t>
  </si>
  <si>
    <t xml:space="preserve"> K-C</t>
  </si>
  <si>
    <t xml:space="preserve"> C-A</t>
  </si>
  <si>
    <t xml:space="preserve"> J-D </t>
  </si>
  <si>
    <t xml:space="preserve"> D-K</t>
  </si>
  <si>
    <t xml:space="preserve"> D-B</t>
  </si>
  <si>
    <t xml:space="preserve"> C-D</t>
  </si>
  <si>
    <t xml:space="preserve"> A-D</t>
  </si>
  <si>
    <t xml:space="preserve"> E-J</t>
  </si>
  <si>
    <t xml:space="preserve"> D-E</t>
  </si>
  <si>
    <t xml:space="preserve"> B-E</t>
  </si>
  <si>
    <t xml:space="preserve"> E-C</t>
  </si>
  <si>
    <t xml:space="preserve"> E-A</t>
  </si>
  <si>
    <t xml:space="preserve"> K-E</t>
  </si>
  <si>
    <t xml:space="preserve"> C-F</t>
  </si>
  <si>
    <t xml:space="preserve"> A-F</t>
  </si>
  <si>
    <t xml:space="preserve"> F-K</t>
  </si>
  <si>
    <t xml:space="preserve"> J-F</t>
  </si>
  <si>
    <t xml:space="preserve"> F-D</t>
  </si>
  <si>
    <t xml:space="preserve"> F-B</t>
  </si>
  <si>
    <t xml:space="preserve"> E-F</t>
  </si>
  <si>
    <t xml:space="preserve"> G-A</t>
  </si>
  <si>
    <t xml:space="preserve"> G-C</t>
  </si>
  <si>
    <t xml:space="preserve"> D-G</t>
  </si>
  <si>
    <t xml:space="preserve"> B-G</t>
  </si>
  <si>
    <t xml:space="preserve"> G-E</t>
  </si>
  <si>
    <t xml:space="preserve"> F-G</t>
  </si>
  <si>
    <t xml:space="preserve"> G-J</t>
  </si>
  <si>
    <t xml:space="preserve"> K-G</t>
  </si>
  <si>
    <t xml:space="preserve"> J-H</t>
  </si>
  <si>
    <t xml:space="preserve"> H-B</t>
  </si>
  <si>
    <t xml:space="preserve"> H-F</t>
  </si>
  <si>
    <t xml:space="preserve"> A-H</t>
  </si>
  <si>
    <t xml:space="preserve"> H-D</t>
  </si>
  <si>
    <t xml:space="preserve"> G-H </t>
  </si>
  <si>
    <t xml:space="preserve"> H-K </t>
  </si>
  <si>
    <t xml:space="preserve"> C-H</t>
  </si>
  <si>
    <t xml:space="preserve"> E-H</t>
  </si>
  <si>
    <t xml:space="preserve"> F-I</t>
  </si>
  <si>
    <t xml:space="preserve"> H-I</t>
  </si>
  <si>
    <t xml:space="preserve"> I-E</t>
  </si>
  <si>
    <t xml:space="preserve"> I-G</t>
  </si>
  <si>
    <t xml:space="preserve"> B-I</t>
  </si>
  <si>
    <t xml:space="preserve"> D-I</t>
  </si>
  <si>
    <t xml:space="preserve"> I-J</t>
  </si>
  <si>
    <t xml:space="preserve"> K-I</t>
  </si>
  <si>
    <t xml:space="preserve"> I-A</t>
  </si>
  <si>
    <t xml:space="preserve"> I-C</t>
  </si>
  <si>
    <t xml:space="preserve">   Íslandsmótið</t>
  </si>
  <si>
    <t>Ísumsjón</t>
  </si>
  <si>
    <t xml:space="preserve"> D E H I</t>
  </si>
  <si>
    <t>A C G H</t>
  </si>
  <si>
    <t>E F J K</t>
  </si>
  <si>
    <t>A E G J</t>
  </si>
  <si>
    <t>A C D K</t>
  </si>
  <si>
    <t>B G I K</t>
  </si>
  <si>
    <t>C E J</t>
  </si>
  <si>
    <t>D E I J</t>
  </si>
  <si>
    <t>B F H K</t>
  </si>
  <si>
    <t>A D F I</t>
  </si>
  <si>
    <t>B C G J</t>
  </si>
  <si>
    <t>C D H I</t>
  </si>
  <si>
    <t>A B F G</t>
  </si>
  <si>
    <t>Bragðarefir</t>
  </si>
  <si>
    <t>Fálkar</t>
  </si>
  <si>
    <t>Fífurnar</t>
  </si>
  <si>
    <t>Garpar</t>
  </si>
  <si>
    <t>Kústarnir</t>
  </si>
  <si>
    <t>Mammútar</t>
  </si>
  <si>
    <t>Riddarar</t>
  </si>
  <si>
    <t>Svarta gengið</t>
  </si>
  <si>
    <t>Skytturnar</t>
  </si>
  <si>
    <t>Víkingar</t>
  </si>
  <si>
    <t>Norðan 12</t>
  </si>
  <si>
    <t>Gunnar Þorvaldsson</t>
  </si>
  <si>
    <t>Haraldur Ingólfsson</t>
  </si>
  <si>
    <t>Jóhanna María Elena Matthíasd.</t>
  </si>
  <si>
    <t>Dagbjört Hulda Eiríksdóttir</t>
  </si>
  <si>
    <t>Fanney Valsdóttir</t>
  </si>
  <si>
    <t>Freydís Heba Konráðsdóttir</t>
  </si>
  <si>
    <t>Jón Grétar Rögnvaldsson</t>
  </si>
  <si>
    <t>Davíð Valsson</t>
  </si>
  <si>
    <t>Hólmfríður Þórðardóttir</t>
  </si>
  <si>
    <t>Jóhann Ingi Einarsson</t>
  </si>
  <si>
    <t>Jón Einar Jóhannsson</t>
  </si>
  <si>
    <t>Sveinn H. Steingrímsson</t>
  </si>
  <si>
    <t>Árni Grétar Árnason</t>
  </si>
  <si>
    <t>Ásgrímur Ágústsson</t>
  </si>
  <si>
    <t>Hallgrímur Valsson</t>
  </si>
  <si>
    <t>Sigurður Aðils</t>
  </si>
  <si>
    <t>Gunnar H. Jóhannesson</t>
  </si>
  <si>
    <t>Kristján Þorkelsson</t>
  </si>
  <si>
    <t>Eiríkur Bóasson</t>
  </si>
  <si>
    <t>Pálmi Þorsteinsson</t>
  </si>
  <si>
    <t>Arnar Sigurðsson</t>
  </si>
  <si>
    <t>Gísli Dúa Hjörleifsson</t>
  </si>
  <si>
    <t>John Júlíus Cariglia</t>
  </si>
  <si>
    <t>Jón Ingi Sigurðsson (S)</t>
  </si>
  <si>
    <t>Ólafur Númason</t>
  </si>
  <si>
    <t>Finnbogi Jónasson</t>
  </si>
  <si>
    <t>Helgi Valur Harðarson</t>
  </si>
  <si>
    <t>Unnur Ósk Unnsteinsdóttir</t>
  </si>
  <si>
    <t>Birgir Stefánsson</t>
  </si>
  <si>
    <t>Guðmundur Óskar Guðm.</t>
  </si>
  <si>
    <t>Sævar Sveinbjörnsson</t>
  </si>
  <si>
    <t>Tryggvi Gunnarsson (S)</t>
  </si>
  <si>
    <t>Ágúst Hilmarsson</t>
  </si>
  <si>
    <t>Árni Arason</t>
  </si>
  <si>
    <t>Birgitta Reinaldsdóttir</t>
  </si>
  <si>
    <t>Sigurgeir Haraldsson</t>
  </si>
  <si>
    <t>Erling T. Erlingsson</t>
  </si>
  <si>
    <t>Gunnlaugur Þorgeirsson</t>
  </si>
  <si>
    <t>Leifur Ólafsson (S)</t>
  </si>
  <si>
    <t>Ómar Ólafsson</t>
  </si>
  <si>
    <t>Sigfús Sigfússon</t>
  </si>
  <si>
    <t>Gísli Kristinsson (S)</t>
  </si>
  <si>
    <t>Jóhann Björgvinsson</t>
  </si>
  <si>
    <t>Jón Már Snorrason</t>
  </si>
  <si>
    <t>Kristján Bjarnason</t>
  </si>
  <si>
    <t>Rúnar Steingrímsson</t>
  </si>
  <si>
    <t xml:space="preserve">Bragðarefir </t>
  </si>
  <si>
    <t>Svanfríður Sigurðardóttir (S)</t>
  </si>
  <si>
    <t>Þorvaldur Gunnarsson</t>
  </si>
  <si>
    <t>Jens Kristinn Gíslason (S)</t>
  </si>
  <si>
    <t>Jón S. Hanesn (S)</t>
  </si>
  <si>
    <t>Ólafur Hreinsson (S)</t>
  </si>
  <si>
    <t>Viðar Ólason</t>
  </si>
  <si>
    <t>Lið:  Kústarnir</t>
  </si>
  <si>
    <t>Ólafur Hreinsson</t>
  </si>
  <si>
    <r>
      <t xml:space="preserve">Lið: </t>
    </r>
    <r>
      <rPr>
        <b/>
        <sz val="10"/>
        <rFont val="Arial"/>
        <family val="2"/>
      </rPr>
      <t xml:space="preserve"> Garpar</t>
    </r>
  </si>
  <si>
    <t>Ásgrímur Ágústtsson</t>
  </si>
  <si>
    <t>Svanfríður Sigurðardóttir</t>
  </si>
  <si>
    <t>X</t>
  </si>
  <si>
    <t>Meðaltal</t>
  </si>
  <si>
    <r>
      <t xml:space="preserve">Lið: </t>
    </r>
    <r>
      <rPr>
        <b/>
        <sz val="10"/>
        <rFont val="Arial"/>
        <family val="2"/>
      </rPr>
      <t xml:space="preserve"> Fífurnar</t>
    </r>
  </si>
  <si>
    <r>
      <t xml:space="preserve">Lið: </t>
    </r>
    <r>
      <rPr>
        <b/>
        <sz val="10"/>
        <rFont val="Arial"/>
        <family val="2"/>
      </rPr>
      <t xml:space="preserve"> Bragðarefir</t>
    </r>
  </si>
  <si>
    <r>
      <t xml:space="preserve">Lið: </t>
    </r>
    <r>
      <rPr>
        <b/>
        <sz val="10"/>
        <rFont val="Arial"/>
        <family val="2"/>
      </rPr>
      <t xml:space="preserve"> Víkingar</t>
    </r>
  </si>
  <si>
    <t>Gísli Kristinsson</t>
  </si>
  <si>
    <t>Lið:  Fálkar</t>
  </si>
  <si>
    <r>
      <t xml:space="preserve">Lið: </t>
    </r>
    <r>
      <rPr>
        <b/>
        <sz val="10"/>
        <rFont val="Arial"/>
        <family val="2"/>
      </rPr>
      <t xml:space="preserve"> Svarta gengið</t>
    </r>
  </si>
  <si>
    <t>Gunnlaugur Þorgilsson</t>
  </si>
  <si>
    <t>Sigfú Sigfússon</t>
  </si>
  <si>
    <t>Leifur Ólafsson</t>
  </si>
  <si>
    <r>
      <t xml:space="preserve">Lið: </t>
    </r>
    <r>
      <rPr>
        <b/>
        <sz val="10"/>
        <rFont val="Arial"/>
        <family val="2"/>
      </rPr>
      <t xml:space="preserve"> Skytturnar</t>
    </r>
  </si>
  <si>
    <t>Jón S. Hansen</t>
  </si>
  <si>
    <r>
      <t xml:space="preserve">Lið: </t>
    </r>
    <r>
      <rPr>
        <b/>
        <sz val="10"/>
        <rFont val="Arial"/>
        <family val="2"/>
      </rPr>
      <t xml:space="preserve"> Riddarar</t>
    </r>
  </si>
  <si>
    <t>Tryggvi Gunnarsson</t>
  </si>
  <si>
    <r>
      <t xml:space="preserve">Lið: </t>
    </r>
    <r>
      <rPr>
        <b/>
        <sz val="10"/>
        <rFont val="Arial"/>
        <family val="2"/>
      </rPr>
      <t xml:space="preserve"> Mammútar</t>
    </r>
  </si>
  <si>
    <t>Jón Ingi Sigurðsson</t>
  </si>
  <si>
    <t>Jens Kristinn Gíslason</t>
  </si>
  <si>
    <t>Lið:  Norðan 12</t>
  </si>
  <si>
    <t>Viðar Jónsson</t>
  </si>
  <si>
    <t>25. mar.</t>
  </si>
  <si>
    <t xml:space="preserve"> 25/3</t>
  </si>
  <si>
    <t>Þri.</t>
  </si>
  <si>
    <t>Elísabet Inga Ásgrímsdóttir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</si>
</sst>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57">
      <alignment/>
      <protection/>
    </xf>
    <xf numFmtId="1" fontId="9" fillId="0" borderId="10" xfId="0" applyNumberFormat="1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/>
    </xf>
    <xf numFmtId="0" fontId="14" fillId="33" borderId="12" xfId="0" applyFont="1" applyFill="1" applyBorder="1" applyAlignment="1">
      <alignment horizontal="left" indent="1"/>
    </xf>
    <xf numFmtId="0" fontId="14" fillId="33" borderId="13" xfId="0" applyFont="1" applyFill="1" applyBorder="1" applyAlignment="1">
      <alignment horizontal="left" indent="1"/>
    </xf>
    <xf numFmtId="0" fontId="0" fillId="0" borderId="0" xfId="0" applyFill="1" applyAlignment="1">
      <alignment/>
    </xf>
    <xf numFmtId="0" fontId="6" fillId="0" borderId="0" xfId="57" applyFill="1">
      <alignment/>
      <protection/>
    </xf>
    <xf numFmtId="0" fontId="10" fillId="34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49" fontId="2" fillId="35" borderId="0" xfId="0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/>
    </xf>
    <xf numFmtId="0" fontId="8" fillId="36" borderId="15" xfId="0" applyFont="1" applyFill="1" applyBorder="1" applyAlignment="1">
      <alignment/>
    </xf>
    <xf numFmtId="49" fontId="2" fillId="35" borderId="16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0" fontId="0" fillId="35" borderId="17" xfId="0" applyFill="1" applyBorder="1" applyAlignment="1">
      <alignment/>
    </xf>
    <xf numFmtId="0" fontId="0" fillId="35" borderId="0" xfId="0" applyFill="1" applyBorder="1" applyAlignment="1">
      <alignment/>
    </xf>
    <xf numFmtId="49" fontId="2" fillId="35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" fontId="9" fillId="35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0" fillId="35" borderId="14" xfId="0" applyFill="1" applyBorder="1" applyAlignment="1">
      <alignment/>
    </xf>
    <xf numFmtId="49" fontId="2" fillId="35" borderId="14" xfId="0" applyNumberFormat="1" applyFont="1" applyFill="1" applyBorder="1" applyAlignment="1">
      <alignment vertical="center"/>
    </xf>
    <xf numFmtId="0" fontId="9" fillId="35" borderId="19" xfId="57" applyFont="1" applyFill="1" applyBorder="1" applyAlignment="1">
      <alignment horizontal="center"/>
      <protection/>
    </xf>
    <xf numFmtId="0" fontId="6" fillId="34" borderId="20" xfId="57" applyFill="1" applyBorder="1">
      <alignment/>
      <protection/>
    </xf>
    <xf numFmtId="0" fontId="8" fillId="35" borderId="17" xfId="57" applyFont="1" applyFill="1" applyBorder="1" applyAlignment="1">
      <alignment horizontal="center" vertical="center"/>
      <protection/>
    </xf>
    <xf numFmtId="0" fontId="6" fillId="34" borderId="0" xfId="57" applyFill="1" applyBorder="1" applyAlignment="1">
      <alignment horizontal="center" vertical="center"/>
      <protection/>
    </xf>
    <xf numFmtId="0" fontId="8" fillId="35" borderId="16" xfId="57" applyFont="1" applyFill="1" applyBorder="1" applyAlignment="1">
      <alignment horizontal="center" vertical="center"/>
      <protection/>
    </xf>
    <xf numFmtId="0" fontId="6" fillId="33" borderId="21" xfId="57" applyFill="1" applyBorder="1" applyAlignment="1">
      <alignment horizontal="center" vertical="center"/>
      <protection/>
    </xf>
    <xf numFmtId="0" fontId="6" fillId="34" borderId="14" xfId="57" applyFill="1" applyBorder="1" applyAlignment="1">
      <alignment horizontal="center" vertical="center"/>
      <protection/>
    </xf>
    <xf numFmtId="0" fontId="8" fillId="34" borderId="17" xfId="57" applyFont="1" applyFill="1" applyBorder="1" applyAlignment="1">
      <alignment horizontal="center"/>
      <protection/>
    </xf>
    <xf numFmtId="0" fontId="6" fillId="35" borderId="19" xfId="57" applyFont="1" applyFill="1" applyBorder="1" applyAlignment="1">
      <alignment horizontal="center" vertical="center"/>
      <protection/>
    </xf>
    <xf numFmtId="0" fontId="8" fillId="33" borderId="22" xfId="57" applyFont="1" applyFill="1" applyBorder="1" applyAlignment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8" fillId="34" borderId="23" xfId="57" applyFont="1" applyFill="1" applyBorder="1" applyAlignment="1">
      <alignment horizontal="center" vertical="center"/>
      <protection/>
    </xf>
    <xf numFmtId="49" fontId="6" fillId="35" borderId="16" xfId="57" applyNumberFormat="1" applyFont="1" applyFill="1" applyBorder="1" applyAlignment="1">
      <alignment horizontal="center" vertical="center"/>
      <protection/>
    </xf>
    <xf numFmtId="0" fontId="8" fillId="33" borderId="21" xfId="57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0" fontId="8" fillId="34" borderId="14" xfId="57" applyFont="1" applyFill="1" applyBorder="1" applyAlignment="1">
      <alignment horizontal="center" vertical="center"/>
      <protection/>
    </xf>
    <xf numFmtId="0" fontId="6" fillId="34" borderId="17" xfId="57" applyFont="1" applyFill="1" applyBorder="1" applyAlignment="1">
      <alignment horizontal="center"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0" fontId="6" fillId="34" borderId="0" xfId="57" applyFont="1" applyFill="1" applyBorder="1" applyAlignment="1">
      <alignment horizontal="center" vertical="center"/>
      <protection/>
    </xf>
    <xf numFmtId="0" fontId="6" fillId="34" borderId="24" xfId="57" applyFill="1" applyBorder="1">
      <alignment/>
      <protection/>
    </xf>
    <xf numFmtId="0" fontId="6" fillId="34" borderId="16" xfId="57" applyFont="1" applyFill="1" applyBorder="1" applyAlignment="1">
      <alignment horizontal="center" vertical="center"/>
      <protection/>
    </xf>
    <xf numFmtId="0" fontId="6" fillId="34" borderId="14" xfId="57" applyFont="1" applyFill="1" applyBorder="1" applyAlignment="1">
      <alignment horizontal="center" vertical="center"/>
      <protection/>
    </xf>
    <xf numFmtId="0" fontId="8" fillId="36" borderId="25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9" fillId="37" borderId="27" xfId="0" applyFont="1" applyFill="1" applyBorder="1" applyAlignment="1">
      <alignment horizontal="center" vertical="center"/>
    </xf>
    <xf numFmtId="0" fontId="11" fillId="37" borderId="27" xfId="0" applyFont="1" applyFill="1" applyBorder="1" applyAlignment="1">
      <alignment horizontal="center" vertical="center"/>
    </xf>
    <xf numFmtId="0" fontId="9" fillId="37" borderId="28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center" vertical="center"/>
    </xf>
    <xf numFmtId="0" fontId="9" fillId="37" borderId="29" xfId="0" applyFont="1" applyFill="1" applyBorder="1" applyAlignment="1">
      <alignment horizontal="left" vertical="center" indent="1"/>
    </xf>
    <xf numFmtId="0" fontId="9" fillId="37" borderId="30" xfId="0" applyFont="1" applyFill="1" applyBorder="1" applyAlignment="1">
      <alignment horizontal="left" vertical="center" indent="1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16" fontId="8" fillId="35" borderId="31" xfId="0" applyNumberFormat="1" applyFont="1" applyFill="1" applyBorder="1" applyAlignment="1">
      <alignment vertical="center" textRotation="90"/>
    </xf>
    <xf numFmtId="16" fontId="8" fillId="35" borderId="32" xfId="0" applyNumberFormat="1" applyFont="1" applyFill="1" applyBorder="1" applyAlignment="1">
      <alignment vertical="center" textRotation="90"/>
    </xf>
    <xf numFmtId="0" fontId="7" fillId="37" borderId="29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/>
    </xf>
    <xf numFmtId="0" fontId="15" fillId="37" borderId="28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vertical="center"/>
    </xf>
    <xf numFmtId="0" fontId="9" fillId="34" borderId="23" xfId="57" applyFont="1" applyFill="1" applyBorder="1" applyAlignment="1">
      <alignment horizontal="center" vertical="center"/>
      <protection/>
    </xf>
    <xf numFmtId="0" fontId="15" fillId="34" borderId="0" xfId="57" applyFont="1" applyFill="1" applyBorder="1" applyAlignment="1">
      <alignment horizontal="center" vertical="center"/>
      <protection/>
    </xf>
    <xf numFmtId="0" fontId="9" fillId="33" borderId="33" xfId="57" applyFont="1" applyFill="1" applyBorder="1" applyAlignment="1">
      <alignment horizontal="center" vertical="center"/>
      <protection/>
    </xf>
    <xf numFmtId="0" fontId="9" fillId="33" borderId="30" xfId="57" applyFont="1" applyFill="1" applyBorder="1" applyAlignment="1">
      <alignment horizontal="center" vertical="center"/>
      <protection/>
    </xf>
    <xf numFmtId="0" fontId="9" fillId="34" borderId="0" xfId="57" applyFont="1" applyFill="1" applyBorder="1" applyAlignment="1">
      <alignment horizontal="center" vertical="center"/>
      <protection/>
    </xf>
    <xf numFmtId="0" fontId="9" fillId="34" borderId="14" xfId="57" applyFont="1" applyFill="1" applyBorder="1" applyAlignment="1">
      <alignment horizontal="center" vertical="center"/>
      <protection/>
    </xf>
    <xf numFmtId="0" fontId="15" fillId="0" borderId="0" xfId="57" applyFont="1">
      <alignment/>
      <protection/>
    </xf>
    <xf numFmtId="0" fontId="9" fillId="33" borderId="22" xfId="57" applyFont="1" applyFill="1" applyBorder="1" applyAlignment="1">
      <alignment horizontal="center" vertical="center"/>
      <protection/>
    </xf>
    <xf numFmtId="0" fontId="9" fillId="33" borderId="21" xfId="57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left" vertical="center" indent="1"/>
    </xf>
    <xf numFmtId="49" fontId="2" fillId="35" borderId="24" xfId="0" applyNumberFormat="1" applyFont="1" applyFill="1" applyBorder="1" applyAlignment="1">
      <alignment vertical="center"/>
    </xf>
    <xf numFmtId="0" fontId="10" fillId="34" borderId="24" xfId="0" applyFont="1" applyFill="1" applyBorder="1" applyAlignment="1">
      <alignment vertical="center"/>
    </xf>
    <xf numFmtId="0" fontId="10" fillId="34" borderId="31" xfId="0" applyFont="1" applyFill="1" applyBorder="1" applyAlignment="1">
      <alignment vertical="center"/>
    </xf>
    <xf numFmtId="0" fontId="10" fillId="34" borderId="34" xfId="0" applyFont="1" applyFill="1" applyBorder="1" applyAlignment="1">
      <alignment vertical="center"/>
    </xf>
    <xf numFmtId="0" fontId="9" fillId="34" borderId="34" xfId="0" applyFont="1" applyFill="1" applyBorder="1" applyAlignment="1">
      <alignment vertical="center"/>
    </xf>
    <xf numFmtId="0" fontId="0" fillId="34" borderId="27" xfId="0" applyFill="1" applyBorder="1" applyAlignment="1">
      <alignment/>
    </xf>
    <xf numFmtId="0" fontId="6" fillId="34" borderId="27" xfId="0" applyFont="1" applyFill="1" applyBorder="1" applyAlignment="1">
      <alignment/>
    </xf>
    <xf numFmtId="0" fontId="14" fillId="34" borderId="35" xfId="0" applyFont="1" applyFill="1" applyBorder="1" applyAlignment="1">
      <alignment/>
    </xf>
    <xf numFmtId="0" fontId="0" fillId="34" borderId="36" xfId="0" applyFill="1" applyBorder="1" applyAlignment="1">
      <alignment/>
    </xf>
    <xf numFmtId="0" fontId="13" fillId="34" borderId="35" xfId="0" applyFont="1" applyFill="1" applyBorder="1" applyAlignment="1">
      <alignment/>
    </xf>
    <xf numFmtId="0" fontId="13" fillId="34" borderId="32" xfId="0" applyFont="1" applyFill="1" applyBorder="1" applyAlignment="1">
      <alignment/>
    </xf>
    <xf numFmtId="0" fontId="0" fillId="34" borderId="37" xfId="0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13" fillId="34" borderId="39" xfId="0" applyFont="1" applyFill="1" applyBorder="1" applyAlignment="1">
      <alignment/>
    </xf>
    <xf numFmtId="0" fontId="14" fillId="34" borderId="39" xfId="0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1" fontId="9" fillId="35" borderId="21" xfId="0" applyNumberFormat="1" applyFont="1" applyFill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7" fillId="34" borderId="14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16" fontId="2" fillId="35" borderId="41" xfId="0" applyNumberFormat="1" applyFont="1" applyFill="1" applyBorder="1" applyAlignment="1">
      <alignment horizontal="center" vertical="center" textRotation="90"/>
    </xf>
    <xf numFmtId="16" fontId="2" fillId="35" borderId="42" xfId="0" applyNumberFormat="1" applyFont="1" applyFill="1" applyBorder="1" applyAlignment="1">
      <alignment horizontal="center" vertical="center" textRotation="90"/>
    </xf>
    <xf numFmtId="0" fontId="14" fillId="0" borderId="12" xfId="0" applyFont="1" applyFill="1" applyBorder="1" applyAlignment="1">
      <alignment horizontal="left" indent="1"/>
    </xf>
    <xf numFmtId="0" fontId="14" fillId="0" borderId="13" xfId="0" applyFont="1" applyFill="1" applyBorder="1" applyAlignment="1">
      <alignment horizontal="left" indent="1"/>
    </xf>
    <xf numFmtId="0" fontId="19" fillId="0" borderId="12" xfId="53" applyFont="1" applyFill="1" applyBorder="1" applyAlignment="1" applyProtection="1">
      <alignment horizontal="left" indent="1"/>
      <protection/>
    </xf>
    <xf numFmtId="0" fontId="19" fillId="33" borderId="12" xfId="53" applyFont="1" applyFill="1" applyBorder="1" applyAlignment="1" applyProtection="1">
      <alignment horizontal="left" indent="1"/>
      <protection/>
    </xf>
    <xf numFmtId="0" fontId="19" fillId="0" borderId="13" xfId="53" applyFont="1" applyFill="1" applyBorder="1" applyAlignment="1" applyProtection="1">
      <alignment horizontal="left" indent="1"/>
      <protection/>
    </xf>
    <xf numFmtId="0" fontId="19" fillId="33" borderId="13" xfId="53" applyFont="1" applyFill="1" applyBorder="1" applyAlignment="1" applyProtection="1">
      <alignment horizontal="left" indent="1"/>
      <protection/>
    </xf>
    <xf numFmtId="0" fontId="14" fillId="34" borderId="43" xfId="0" applyFont="1" applyFill="1" applyBorder="1" applyAlignment="1">
      <alignment/>
    </xf>
    <xf numFmtId="0" fontId="13" fillId="34" borderId="43" xfId="0" applyFont="1" applyFill="1" applyBorder="1" applyAlignment="1">
      <alignment/>
    </xf>
    <xf numFmtId="2" fontId="0" fillId="0" borderId="29" xfId="0" applyNumberFormat="1" applyBorder="1" applyAlignment="1">
      <alignment vertical="center"/>
    </xf>
    <xf numFmtId="2" fontId="0" fillId="0" borderId="30" xfId="0" applyNumberFormat="1" applyBorder="1" applyAlignment="1">
      <alignment vertical="center"/>
    </xf>
    <xf numFmtId="2" fontId="0" fillId="0" borderId="29" xfId="0" applyNumberFormat="1" applyBorder="1" applyAlignment="1">
      <alignment horizontal="right" vertical="center" indent="2"/>
    </xf>
    <xf numFmtId="2" fontId="0" fillId="0" borderId="30" xfId="0" applyNumberFormat="1" applyBorder="1" applyAlignment="1">
      <alignment horizontal="right" vertical="center" indent="2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2" fontId="0" fillId="0" borderId="0" xfId="0" applyNumberFormat="1" applyAlignment="1">
      <alignment/>
    </xf>
    <xf numFmtId="2" fontId="8" fillId="0" borderId="0" xfId="0" applyNumberFormat="1" applyFont="1" applyBorder="1" applyAlignment="1">
      <alignment horizontal="right" vertical="center" indent="1"/>
    </xf>
    <xf numFmtId="2" fontId="0" fillId="0" borderId="0" xfId="0" applyNumberForma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right" vertical="center" indent="1"/>
    </xf>
    <xf numFmtId="0" fontId="11" fillId="37" borderId="44" xfId="0" applyFont="1" applyFill="1" applyBorder="1" applyAlignment="1">
      <alignment horizontal="center" vertical="center"/>
    </xf>
    <xf numFmtId="2" fontId="14" fillId="37" borderId="33" xfId="0" applyNumberFormat="1" applyFont="1" applyFill="1" applyBorder="1" applyAlignment="1">
      <alignment horizontal="center" vertical="center"/>
    </xf>
    <xf numFmtId="2" fontId="14" fillId="37" borderId="29" xfId="0" applyNumberFormat="1" applyFont="1" applyFill="1" applyBorder="1" applyAlignment="1">
      <alignment horizontal="center" vertical="center"/>
    </xf>
    <xf numFmtId="2" fontId="14" fillId="37" borderId="30" xfId="0" applyNumberFormat="1" applyFont="1" applyFill="1" applyBorder="1" applyAlignment="1">
      <alignment horizontal="center" vertical="center"/>
    </xf>
    <xf numFmtId="0" fontId="6" fillId="38" borderId="19" xfId="57" applyFont="1" applyFill="1" applyBorder="1" applyAlignment="1">
      <alignment horizontal="center" vertical="center"/>
      <protection/>
    </xf>
    <xf numFmtId="49" fontId="6" fillId="38" borderId="16" xfId="57" applyNumberFormat="1" applyFont="1" applyFill="1" applyBorder="1" applyAlignment="1">
      <alignment horizontal="center" vertical="center"/>
      <protection/>
    </xf>
    <xf numFmtId="0" fontId="8" fillId="38" borderId="22" xfId="57" applyFont="1" applyFill="1" applyBorder="1" applyAlignment="1">
      <alignment horizontal="center" vertical="center"/>
      <protection/>
    </xf>
    <xf numFmtId="0" fontId="6" fillId="38" borderId="22" xfId="57" applyFont="1" applyFill="1" applyBorder="1" applyAlignment="1">
      <alignment horizontal="center" vertical="center"/>
      <protection/>
    </xf>
    <xf numFmtId="0" fontId="9" fillId="38" borderId="22" xfId="57" applyFont="1" applyFill="1" applyBorder="1" applyAlignment="1">
      <alignment horizontal="center" vertical="center"/>
      <protection/>
    </xf>
    <xf numFmtId="0" fontId="8" fillId="38" borderId="21" xfId="57" applyFont="1" applyFill="1" applyBorder="1" applyAlignment="1">
      <alignment horizontal="center" vertical="center"/>
      <protection/>
    </xf>
    <xf numFmtId="0" fontId="6" fillId="38" borderId="21" xfId="57" applyFont="1" applyFill="1" applyBorder="1" applyAlignment="1">
      <alignment horizontal="center" vertical="center"/>
      <protection/>
    </xf>
    <xf numFmtId="0" fontId="9" fillId="38" borderId="21" xfId="57" applyFont="1" applyFill="1" applyBorder="1" applyAlignment="1">
      <alignment horizontal="center" vertical="center"/>
      <protection/>
    </xf>
    <xf numFmtId="0" fontId="9" fillId="38" borderId="33" xfId="57" applyFont="1" applyFill="1" applyBorder="1" applyAlignment="1">
      <alignment horizontal="center" vertical="center"/>
      <protection/>
    </xf>
    <xf numFmtId="0" fontId="9" fillId="38" borderId="30" xfId="57" applyFont="1" applyFill="1" applyBorder="1" applyAlignment="1">
      <alignment horizontal="center" vertical="center"/>
      <protection/>
    </xf>
    <xf numFmtId="0" fontId="8" fillId="37" borderId="45" xfId="0" applyFont="1" applyFill="1" applyBorder="1" applyAlignment="1">
      <alignment horizontal="center" vertical="center"/>
    </xf>
    <xf numFmtId="0" fontId="8" fillId="37" borderId="46" xfId="0" applyFont="1" applyFill="1" applyBorder="1" applyAlignment="1">
      <alignment horizontal="center" vertical="center"/>
    </xf>
    <xf numFmtId="16" fontId="8" fillId="37" borderId="45" xfId="0" applyNumberFormat="1" applyFont="1" applyFill="1" applyBorder="1" applyAlignment="1">
      <alignment horizontal="center"/>
    </xf>
    <xf numFmtId="0" fontId="8" fillId="37" borderId="46" xfId="0" applyFont="1" applyFill="1" applyBorder="1" applyAlignment="1">
      <alignment horizontal="center"/>
    </xf>
    <xf numFmtId="0" fontId="8" fillId="38" borderId="45" xfId="0" applyFont="1" applyFill="1" applyBorder="1" applyAlignment="1">
      <alignment horizontal="center" vertical="center"/>
    </xf>
    <xf numFmtId="0" fontId="8" fillId="38" borderId="46" xfId="0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18" fillId="37" borderId="45" xfId="0" applyFont="1" applyFill="1" applyBorder="1" applyAlignment="1">
      <alignment horizontal="center" vertical="center"/>
    </xf>
    <xf numFmtId="0" fontId="18" fillId="37" borderId="46" xfId="0" applyFont="1" applyFill="1" applyBorder="1" applyAlignment="1">
      <alignment horizontal="center" vertical="center"/>
    </xf>
    <xf numFmtId="49" fontId="2" fillId="35" borderId="48" xfId="0" applyNumberFormat="1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/>
    </xf>
    <xf numFmtId="49" fontId="2" fillId="35" borderId="19" xfId="0" applyNumberFormat="1" applyFont="1" applyFill="1" applyBorder="1" applyAlignment="1">
      <alignment horizontal="center" vertical="center"/>
    </xf>
    <xf numFmtId="49" fontId="2" fillId="35" borderId="23" xfId="0" applyNumberFormat="1" applyFont="1" applyFill="1" applyBorder="1" applyAlignment="1">
      <alignment horizontal="center" vertical="center"/>
    </xf>
    <xf numFmtId="49" fontId="2" fillId="35" borderId="0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/>
    </xf>
    <xf numFmtId="0" fontId="0" fillId="35" borderId="47" xfId="0" applyFill="1" applyBorder="1" applyAlignment="1">
      <alignment horizontal="center"/>
    </xf>
    <xf numFmtId="0" fontId="9" fillId="37" borderId="18" xfId="0" applyFont="1" applyFill="1" applyBorder="1" applyAlignment="1">
      <alignment horizontal="center"/>
    </xf>
    <xf numFmtId="0" fontId="9" fillId="37" borderId="47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49" xfId="0" applyFill="1" applyBorder="1" applyAlignment="1">
      <alignment horizontal="center"/>
    </xf>
    <xf numFmtId="0" fontId="8" fillId="37" borderId="18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8" fillId="37" borderId="25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6" fillId="33" borderId="46" xfId="57" applyFill="1" applyBorder="1" applyAlignment="1">
      <alignment horizontal="center" vertical="center"/>
      <protection/>
    </xf>
    <xf numFmtId="0" fontId="6" fillId="33" borderId="50" xfId="57" applyFill="1" applyBorder="1" applyAlignment="1">
      <alignment horizontal="center" vertical="center"/>
      <protection/>
    </xf>
    <xf numFmtId="0" fontId="0" fillId="33" borderId="45" xfId="57" applyFont="1" applyFill="1" applyBorder="1" applyAlignment="1">
      <alignment horizontal="center" vertical="center" textRotation="90"/>
      <protection/>
    </xf>
    <xf numFmtId="0" fontId="0" fillId="33" borderId="51" xfId="57" applyFont="1" applyFill="1" applyBorder="1" applyAlignment="1">
      <alignment horizontal="center" vertical="center" textRotation="90"/>
      <protection/>
    </xf>
    <xf numFmtId="0" fontId="9" fillId="0" borderId="52" xfId="57" applyFont="1" applyFill="1" applyBorder="1" applyAlignment="1">
      <alignment horizontal="center" vertical="center"/>
      <protection/>
    </xf>
    <xf numFmtId="0" fontId="9" fillId="0" borderId="22" xfId="57" applyFont="1" applyFill="1" applyBorder="1" applyAlignment="1">
      <alignment horizontal="center" vertical="center"/>
      <protection/>
    </xf>
    <xf numFmtId="0" fontId="9" fillId="0" borderId="53" xfId="57" applyFont="1" applyFill="1" applyBorder="1" applyAlignment="1">
      <alignment horizontal="center" vertical="center"/>
      <protection/>
    </xf>
    <xf numFmtId="0" fontId="9" fillId="33" borderId="52" xfId="57" applyFont="1" applyFill="1" applyBorder="1" applyAlignment="1">
      <alignment horizontal="center" vertical="center"/>
      <protection/>
    </xf>
    <xf numFmtId="0" fontId="9" fillId="33" borderId="22" xfId="57" applyFont="1" applyFill="1" applyBorder="1" applyAlignment="1">
      <alignment horizontal="center" vertical="center"/>
      <protection/>
    </xf>
    <xf numFmtId="0" fontId="9" fillId="33" borderId="53" xfId="57" applyFont="1" applyFill="1" applyBorder="1" applyAlignment="1">
      <alignment horizontal="center" vertical="center"/>
      <protection/>
    </xf>
    <xf numFmtId="0" fontId="6" fillId="33" borderId="10" xfId="57" applyFill="1" applyBorder="1" applyAlignment="1">
      <alignment horizontal="center" vertical="center"/>
      <protection/>
    </xf>
    <xf numFmtId="0" fontId="3" fillId="34" borderId="14" xfId="0" applyFont="1" applyFill="1" applyBorder="1" applyAlignment="1">
      <alignment horizontal="center" vertical="center"/>
    </xf>
    <xf numFmtId="0" fontId="0" fillId="33" borderId="54" xfId="57" applyFont="1" applyFill="1" applyBorder="1" applyAlignment="1">
      <alignment horizontal="center" vertical="center" textRotation="90"/>
      <protection/>
    </xf>
    <xf numFmtId="0" fontId="0" fillId="33" borderId="55" xfId="57" applyFont="1" applyFill="1" applyBorder="1" applyAlignment="1">
      <alignment horizontal="center" vertical="center" textRotation="90"/>
      <protection/>
    </xf>
    <xf numFmtId="0" fontId="6" fillId="33" borderId="45" xfId="57" applyFill="1" applyBorder="1" applyAlignment="1">
      <alignment horizontal="center" vertical="center"/>
      <protection/>
    </xf>
    <xf numFmtId="0" fontId="6" fillId="33" borderId="25" xfId="57" applyFill="1" applyBorder="1" applyAlignment="1">
      <alignment horizontal="center" vertical="center"/>
      <protection/>
    </xf>
    <xf numFmtId="0" fontId="6" fillId="33" borderId="56" xfId="57" applyFill="1" applyBorder="1" applyAlignment="1">
      <alignment horizontal="center" vertical="center"/>
      <protection/>
    </xf>
    <xf numFmtId="0" fontId="6" fillId="33" borderId="57" xfId="57" applyFill="1" applyBorder="1" applyAlignment="1">
      <alignment horizontal="center" vertical="center"/>
      <protection/>
    </xf>
    <xf numFmtId="0" fontId="9" fillId="33" borderId="48" xfId="57" applyFont="1" applyFill="1" applyBorder="1" applyAlignment="1">
      <alignment horizontal="center" vertical="center"/>
      <protection/>
    </xf>
    <xf numFmtId="0" fontId="9" fillId="33" borderId="58" xfId="57" applyFont="1" applyFill="1" applyBorder="1" applyAlignment="1">
      <alignment horizontal="center" vertical="center"/>
      <protection/>
    </xf>
    <xf numFmtId="0" fontId="9" fillId="0" borderId="21" xfId="0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12" fillId="0" borderId="59" xfId="0" applyFont="1" applyBorder="1" applyAlignment="1">
      <alignment horizontal="left" vertical="center" indent="2"/>
    </xf>
    <xf numFmtId="0" fontId="12" fillId="0" borderId="48" xfId="0" applyFont="1" applyBorder="1" applyAlignment="1">
      <alignment horizontal="left" vertical="center" indent="2"/>
    </xf>
    <xf numFmtId="0" fontId="16" fillId="0" borderId="44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34" borderId="60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43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isli@arkitektur.is" TargetMode="External" /><Relationship Id="rId2" Type="http://schemas.openxmlformats.org/officeDocument/2006/relationships/hyperlink" Target="mailto:jonjo@simnet.is" TargetMode="External" /><Relationship Id="rId3" Type="http://schemas.openxmlformats.org/officeDocument/2006/relationships/hyperlink" Target="mailto:haring@simnet.is" TargetMode="External" /><Relationship Id="rId4" Type="http://schemas.openxmlformats.org/officeDocument/2006/relationships/hyperlink" Target="mailto:olafur.hreinsson@vegagerdin.is" TargetMode="External" /><Relationship Id="rId5" Type="http://schemas.openxmlformats.org/officeDocument/2006/relationships/hyperlink" Target="mailto:joningi@geimstofan.is" TargetMode="External" /><Relationship Id="rId6" Type="http://schemas.openxmlformats.org/officeDocument/2006/relationships/hyperlink" Target="mailto:tves@internet.is" TargetMode="External" /><Relationship Id="rId7" Type="http://schemas.openxmlformats.org/officeDocument/2006/relationships/hyperlink" Target="mailto:birgittasr@simnet.is" TargetMode="External" /><Relationship Id="rId8" Type="http://schemas.openxmlformats.org/officeDocument/2006/relationships/hyperlink" Target="mailto:jenskr@hotmail.com" TargetMode="External" /><Relationship Id="rId9" Type="http://schemas.openxmlformats.org/officeDocument/2006/relationships/hyperlink" Target="mailto:hallgrimur@isl.is" TargetMode="External" /><Relationship Id="rId1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5" zoomScaleNormal="75" zoomScalePageLayoutView="0" workbookViewId="0" topLeftCell="A2">
      <selection activeCell="A17" sqref="A17:B17"/>
    </sheetView>
  </sheetViews>
  <sheetFormatPr defaultColWidth="9.140625" defaultRowHeight="12"/>
  <cols>
    <col min="1" max="1" width="3.8515625" style="0" customWidth="1"/>
    <col min="2" max="2" width="17.28125" style="0" customWidth="1"/>
    <col min="3" max="30" width="4.140625" style="0" customWidth="1"/>
    <col min="31" max="31" width="7.57421875" style="0" customWidth="1"/>
    <col min="32" max="32" width="7.7109375" style="0" bestFit="1" customWidth="1"/>
  </cols>
  <sheetData>
    <row r="1" spans="1:32" ht="42" customHeight="1">
      <c r="A1" s="11"/>
      <c r="B1" s="11" t="s">
        <v>43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69" t="s">
        <v>44</v>
      </c>
      <c r="V1" s="11"/>
      <c r="W1" s="11"/>
      <c r="X1" s="11"/>
      <c r="Y1" s="11"/>
      <c r="Z1" s="11"/>
      <c r="AA1" s="11"/>
      <c r="AB1" s="11"/>
      <c r="AC1" s="11"/>
      <c r="AD1" s="11"/>
      <c r="AE1" s="12"/>
      <c r="AF1" s="12"/>
    </row>
    <row r="2" spans="1:32" s="1" customFormat="1" ht="6.75" customHeight="1">
      <c r="A2" s="163"/>
      <c r="B2" s="164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5"/>
      <c r="AF2" s="156"/>
    </row>
    <row r="3" spans="1:32" ht="18" customHeight="1">
      <c r="A3" s="165" t="s">
        <v>2</v>
      </c>
      <c r="B3" s="169"/>
      <c r="C3" s="165" t="s">
        <v>19</v>
      </c>
      <c r="D3" s="145"/>
      <c r="E3" s="144" t="s">
        <v>20</v>
      </c>
      <c r="F3" s="145"/>
      <c r="G3" s="144" t="s">
        <v>21</v>
      </c>
      <c r="H3" s="145"/>
      <c r="I3" s="144" t="s">
        <v>22</v>
      </c>
      <c r="J3" s="145"/>
      <c r="K3" s="144" t="s">
        <v>23</v>
      </c>
      <c r="L3" s="145"/>
      <c r="M3" s="144" t="s">
        <v>24</v>
      </c>
      <c r="N3" s="145"/>
      <c r="O3" s="144" t="s">
        <v>25</v>
      </c>
      <c r="P3" s="145"/>
      <c r="Q3" s="144" t="s">
        <v>26</v>
      </c>
      <c r="R3" s="145"/>
      <c r="S3" s="144" t="s">
        <v>27</v>
      </c>
      <c r="T3" s="145"/>
      <c r="U3" s="144" t="s">
        <v>28</v>
      </c>
      <c r="V3" s="145"/>
      <c r="W3" s="148" t="s">
        <v>218</v>
      </c>
      <c r="X3" s="149"/>
      <c r="Y3" s="144" t="s">
        <v>29</v>
      </c>
      <c r="Z3" s="145"/>
      <c r="AA3" s="144" t="s">
        <v>30</v>
      </c>
      <c r="AB3" s="145"/>
      <c r="AC3" s="144" t="s">
        <v>31</v>
      </c>
      <c r="AD3" s="150"/>
      <c r="AE3" s="157"/>
      <c r="AF3" s="157"/>
    </row>
    <row r="4" spans="1:32" s="1" customFormat="1" ht="6.75" customHeight="1">
      <c r="A4" s="167"/>
      <c r="B4" s="168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58"/>
      <c r="AF4" s="157"/>
    </row>
    <row r="5" spans="1:32" ht="15.75" customHeight="1">
      <c r="A5" s="161">
        <v>1</v>
      </c>
      <c r="B5" s="162"/>
      <c r="C5" s="146"/>
      <c r="D5" s="147"/>
      <c r="E5" s="146"/>
      <c r="F5" s="147"/>
      <c r="G5" s="146"/>
      <c r="H5" s="147"/>
      <c r="I5" s="146"/>
      <c r="J5" s="147"/>
      <c r="K5" s="146"/>
      <c r="L5" s="147"/>
      <c r="M5" s="146"/>
      <c r="N5" s="147"/>
      <c r="O5" s="146"/>
      <c r="P5" s="147"/>
      <c r="Q5" s="146"/>
      <c r="R5" s="147"/>
      <c r="S5" s="146"/>
      <c r="T5" s="147"/>
      <c r="U5" s="146"/>
      <c r="V5" s="147"/>
      <c r="W5" s="146"/>
      <c r="X5" s="147"/>
      <c r="Y5" s="146"/>
      <c r="Z5" s="147"/>
      <c r="AA5" s="146"/>
      <c r="AB5" s="147"/>
      <c r="AC5" s="146"/>
      <c r="AD5" s="147"/>
      <c r="AE5" s="158"/>
      <c r="AF5" s="157"/>
    </row>
    <row r="6" spans="1:32" s="1" customFormat="1" ht="6.75" customHeight="1">
      <c r="A6" s="159"/>
      <c r="B6" s="160"/>
      <c r="C6" s="15"/>
      <c r="D6" s="51"/>
      <c r="E6" s="15"/>
      <c r="F6" s="51"/>
      <c r="G6" s="15"/>
      <c r="H6" s="51"/>
      <c r="I6" s="15"/>
      <c r="J6" s="51"/>
      <c r="K6" s="15"/>
      <c r="L6" s="51"/>
      <c r="M6" s="15"/>
      <c r="N6" s="51"/>
      <c r="O6" s="15"/>
      <c r="P6" s="51"/>
      <c r="Q6" s="15"/>
      <c r="R6" s="51"/>
      <c r="S6" s="15"/>
      <c r="T6" s="51"/>
      <c r="U6" s="15"/>
      <c r="V6" s="51"/>
      <c r="W6" s="15"/>
      <c r="X6" s="51"/>
      <c r="Y6" s="15"/>
      <c r="Z6" s="51"/>
      <c r="AA6" s="15"/>
      <c r="AB6" s="51"/>
      <c r="AC6" s="15"/>
      <c r="AD6" s="51"/>
      <c r="AE6" s="158"/>
      <c r="AF6" s="157"/>
    </row>
    <row r="7" spans="1:32" ht="18" customHeight="1">
      <c r="A7" s="161">
        <v>2</v>
      </c>
      <c r="B7" s="162"/>
      <c r="C7" s="146" t="s">
        <v>62</v>
      </c>
      <c r="D7" s="147"/>
      <c r="E7" s="154" t="s">
        <v>69</v>
      </c>
      <c r="F7" s="147"/>
      <c r="G7" s="154" t="s">
        <v>104</v>
      </c>
      <c r="H7" s="147"/>
      <c r="I7" s="154" t="s">
        <v>65</v>
      </c>
      <c r="J7" s="147"/>
      <c r="K7" s="154" t="s">
        <v>74</v>
      </c>
      <c r="L7" s="147"/>
      <c r="M7" s="154" t="s">
        <v>105</v>
      </c>
      <c r="N7" s="147"/>
      <c r="O7" s="154" t="s">
        <v>80</v>
      </c>
      <c r="P7" s="147"/>
      <c r="Q7" s="154" t="s">
        <v>95</v>
      </c>
      <c r="R7" s="147"/>
      <c r="S7" s="154" t="s">
        <v>75</v>
      </c>
      <c r="T7" s="147"/>
      <c r="U7" s="154" t="s">
        <v>87</v>
      </c>
      <c r="V7" s="147"/>
      <c r="W7" s="154" t="s">
        <v>96</v>
      </c>
      <c r="X7" s="147"/>
      <c r="Y7" s="154" t="s">
        <v>88</v>
      </c>
      <c r="Z7" s="147"/>
      <c r="AA7" s="154" t="s">
        <v>60</v>
      </c>
      <c r="AB7" s="147"/>
      <c r="AC7" s="154" t="s">
        <v>89</v>
      </c>
      <c r="AD7" s="147"/>
      <c r="AE7" s="158"/>
      <c r="AF7" s="157"/>
    </row>
    <row r="8" spans="1:32" s="1" customFormat="1" ht="6.75" customHeight="1">
      <c r="A8" s="159"/>
      <c r="B8" s="160"/>
      <c r="C8" s="15"/>
      <c r="D8" s="52"/>
      <c r="E8" s="15"/>
      <c r="F8" s="52"/>
      <c r="G8" s="15"/>
      <c r="H8" s="52"/>
      <c r="I8" s="15"/>
      <c r="J8" s="52"/>
      <c r="K8" s="15"/>
      <c r="L8" s="52"/>
      <c r="M8" s="15"/>
      <c r="N8" s="52"/>
      <c r="O8" s="15"/>
      <c r="P8" s="52"/>
      <c r="Q8" s="15"/>
      <c r="R8" s="52"/>
      <c r="S8" s="15"/>
      <c r="T8" s="52"/>
      <c r="U8" s="15"/>
      <c r="V8" s="52"/>
      <c r="W8" s="15"/>
      <c r="X8" s="52"/>
      <c r="Y8" s="15"/>
      <c r="Z8" s="52"/>
      <c r="AA8" s="15"/>
      <c r="AB8" s="52"/>
      <c r="AC8" s="15"/>
      <c r="AD8" s="52"/>
      <c r="AE8" s="158"/>
      <c r="AF8" s="157"/>
    </row>
    <row r="9" spans="1:32" ht="18" customHeight="1">
      <c r="A9" s="161">
        <v>3</v>
      </c>
      <c r="B9" s="162"/>
      <c r="C9" s="146" t="s">
        <v>66</v>
      </c>
      <c r="D9" s="147"/>
      <c r="E9" s="146" t="s">
        <v>106</v>
      </c>
      <c r="F9" s="147"/>
      <c r="G9" s="146" t="s">
        <v>70</v>
      </c>
      <c r="H9" s="147"/>
      <c r="I9" s="146" t="s">
        <v>107</v>
      </c>
      <c r="J9" s="147"/>
      <c r="K9" s="146" t="s">
        <v>97</v>
      </c>
      <c r="L9" s="147"/>
      <c r="M9" s="146" t="s">
        <v>71</v>
      </c>
      <c r="N9" s="147"/>
      <c r="O9" s="146" t="s">
        <v>98</v>
      </c>
      <c r="P9" s="147"/>
      <c r="Q9" s="146" t="s">
        <v>76</v>
      </c>
      <c r="R9" s="147"/>
      <c r="S9" s="146" t="s">
        <v>81</v>
      </c>
      <c r="T9" s="147"/>
      <c r="U9" s="146" t="s">
        <v>77</v>
      </c>
      <c r="V9" s="147"/>
      <c r="W9" s="146" t="s">
        <v>59</v>
      </c>
      <c r="X9" s="147"/>
      <c r="Y9" s="146" t="s">
        <v>108</v>
      </c>
      <c r="Z9" s="147"/>
      <c r="AA9" s="146" t="s">
        <v>99</v>
      </c>
      <c r="AB9" s="147"/>
      <c r="AC9" s="146" t="s">
        <v>82</v>
      </c>
      <c r="AD9" s="147"/>
      <c r="AE9" s="158"/>
      <c r="AF9" s="157"/>
    </row>
    <row r="10" spans="1:32" s="1" customFormat="1" ht="6.75" customHeight="1">
      <c r="A10" s="159"/>
      <c r="B10" s="160"/>
      <c r="C10" s="15"/>
      <c r="D10" s="51"/>
      <c r="E10" s="15"/>
      <c r="F10" s="51"/>
      <c r="G10" s="15"/>
      <c r="H10" s="51"/>
      <c r="I10" s="15"/>
      <c r="J10" s="51"/>
      <c r="K10" s="15"/>
      <c r="L10" s="51"/>
      <c r="M10" s="15"/>
      <c r="N10" s="51"/>
      <c r="O10" s="15"/>
      <c r="P10" s="51"/>
      <c r="Q10" s="15"/>
      <c r="R10" s="51"/>
      <c r="S10" s="15"/>
      <c r="T10" s="51"/>
      <c r="U10" s="15"/>
      <c r="V10" s="51"/>
      <c r="W10" s="15"/>
      <c r="X10" s="51"/>
      <c r="Y10" s="15"/>
      <c r="Z10" s="51"/>
      <c r="AA10" s="15"/>
      <c r="AB10" s="51"/>
      <c r="AC10" s="15"/>
      <c r="AD10" s="51"/>
      <c r="AE10" s="158"/>
      <c r="AF10" s="157"/>
    </row>
    <row r="11" spans="1:32" ht="18" customHeight="1">
      <c r="A11" s="161">
        <v>4</v>
      </c>
      <c r="B11" s="162"/>
      <c r="C11" s="146" t="s">
        <v>109</v>
      </c>
      <c r="D11" s="147"/>
      <c r="E11" s="146" t="s">
        <v>63</v>
      </c>
      <c r="F11" s="147"/>
      <c r="G11" s="146" t="s">
        <v>100</v>
      </c>
      <c r="H11" s="147"/>
      <c r="I11" s="146" t="s">
        <v>83</v>
      </c>
      <c r="J11" s="147"/>
      <c r="K11" s="146" t="s">
        <v>67</v>
      </c>
      <c r="L11" s="147"/>
      <c r="M11" s="146" t="s">
        <v>78</v>
      </c>
      <c r="N11" s="147"/>
      <c r="O11" s="146" t="s">
        <v>90</v>
      </c>
      <c r="P11" s="147"/>
      <c r="Q11" s="146" t="s">
        <v>72</v>
      </c>
      <c r="R11" s="147"/>
      <c r="S11" s="146" t="s">
        <v>110</v>
      </c>
      <c r="T11" s="147"/>
      <c r="U11" s="146" t="s">
        <v>101</v>
      </c>
      <c r="V11" s="147"/>
      <c r="W11" s="146" t="s">
        <v>84</v>
      </c>
      <c r="X11" s="147"/>
      <c r="Y11" s="146" t="s">
        <v>61</v>
      </c>
      <c r="Z11" s="147"/>
      <c r="AA11" s="146" t="s">
        <v>91</v>
      </c>
      <c r="AB11" s="147"/>
      <c r="AC11" s="146" t="s">
        <v>102</v>
      </c>
      <c r="AD11" s="147"/>
      <c r="AE11" s="158"/>
      <c r="AF11" s="157"/>
    </row>
    <row r="12" spans="1:32" s="1" customFormat="1" ht="6.75" customHeight="1">
      <c r="A12" s="159"/>
      <c r="B12" s="160"/>
      <c r="C12" s="15"/>
      <c r="D12" s="51"/>
      <c r="E12" s="15"/>
      <c r="F12" s="51"/>
      <c r="G12" s="15"/>
      <c r="H12" s="51"/>
      <c r="I12" s="15"/>
      <c r="J12" s="51"/>
      <c r="K12" s="15"/>
      <c r="L12" s="51"/>
      <c r="M12" s="15"/>
      <c r="N12" s="51"/>
      <c r="O12" s="15"/>
      <c r="P12" s="51"/>
      <c r="Q12" s="15"/>
      <c r="R12" s="51"/>
      <c r="S12" s="15"/>
      <c r="T12" s="51"/>
      <c r="U12" s="15"/>
      <c r="V12" s="51"/>
      <c r="W12" s="15"/>
      <c r="X12" s="51"/>
      <c r="Y12" s="15"/>
      <c r="Z12" s="51"/>
      <c r="AA12" s="15"/>
      <c r="AB12" s="51"/>
      <c r="AC12" s="15"/>
      <c r="AD12" s="51"/>
      <c r="AE12" s="158"/>
      <c r="AF12" s="157"/>
    </row>
    <row r="13" spans="1:32" ht="18" customHeight="1">
      <c r="A13" s="161">
        <v>5</v>
      </c>
      <c r="B13" s="162"/>
      <c r="C13" s="146" t="s">
        <v>103</v>
      </c>
      <c r="D13" s="147"/>
      <c r="E13" s="146" t="s">
        <v>92</v>
      </c>
      <c r="F13" s="147"/>
      <c r="G13" s="146" t="s">
        <v>68</v>
      </c>
      <c r="H13" s="147"/>
      <c r="I13" s="146" t="s">
        <v>79</v>
      </c>
      <c r="J13" s="147"/>
      <c r="K13" s="146" t="s">
        <v>73</v>
      </c>
      <c r="L13" s="147"/>
      <c r="M13" s="146" t="s">
        <v>93</v>
      </c>
      <c r="N13" s="147"/>
      <c r="O13" s="146" t="s">
        <v>111</v>
      </c>
      <c r="P13" s="147"/>
      <c r="Q13" s="146"/>
      <c r="R13" s="147"/>
      <c r="S13" s="146" t="s">
        <v>94</v>
      </c>
      <c r="T13" s="147"/>
      <c r="U13" s="146" t="s">
        <v>85</v>
      </c>
      <c r="V13" s="147"/>
      <c r="W13" s="146" t="s">
        <v>112</v>
      </c>
      <c r="X13" s="147"/>
      <c r="Y13" s="146" t="s">
        <v>86</v>
      </c>
      <c r="Z13" s="147"/>
      <c r="AA13" s="146" t="s">
        <v>113</v>
      </c>
      <c r="AB13" s="147"/>
      <c r="AC13" s="146" t="s">
        <v>64</v>
      </c>
      <c r="AD13" s="147"/>
      <c r="AE13" s="158"/>
      <c r="AF13" s="157"/>
    </row>
    <row r="14" spans="1:32" s="1" customFormat="1" ht="6.75" customHeight="1">
      <c r="A14" s="159"/>
      <c r="B14" s="160"/>
      <c r="C14" s="15"/>
      <c r="D14" s="51"/>
      <c r="E14" s="15"/>
      <c r="F14" s="51"/>
      <c r="G14" s="15"/>
      <c r="H14" s="51"/>
      <c r="I14" s="15"/>
      <c r="J14" s="51"/>
      <c r="K14" s="15"/>
      <c r="L14" s="51"/>
      <c r="M14" s="15"/>
      <c r="N14" s="51"/>
      <c r="O14" s="15"/>
      <c r="P14" s="51"/>
      <c r="Q14" s="15"/>
      <c r="R14" s="51"/>
      <c r="S14" s="15"/>
      <c r="T14" s="51"/>
      <c r="U14" s="15"/>
      <c r="V14" s="51"/>
      <c r="W14" s="15"/>
      <c r="X14" s="51"/>
      <c r="Y14" s="15"/>
      <c r="Z14" s="51"/>
      <c r="AA14" s="15"/>
      <c r="AB14" s="51"/>
      <c r="AC14" s="15"/>
      <c r="AD14" s="51"/>
      <c r="AE14" s="158"/>
      <c r="AF14" s="157"/>
    </row>
    <row r="15" spans="1:32" ht="18" customHeight="1">
      <c r="A15" s="161" t="s">
        <v>115</v>
      </c>
      <c r="B15" s="162"/>
      <c r="C15" s="151" t="s">
        <v>116</v>
      </c>
      <c r="D15" s="152"/>
      <c r="E15" s="151" t="s">
        <v>128</v>
      </c>
      <c r="F15" s="152"/>
      <c r="G15" s="151" t="s">
        <v>117</v>
      </c>
      <c r="H15" s="152"/>
      <c r="I15" s="151" t="s">
        <v>118</v>
      </c>
      <c r="J15" s="152"/>
      <c r="K15" s="151" t="s">
        <v>120</v>
      </c>
      <c r="L15" s="152"/>
      <c r="M15" s="151" t="s">
        <v>119</v>
      </c>
      <c r="N15" s="152"/>
      <c r="O15" s="151" t="s">
        <v>121</v>
      </c>
      <c r="P15" s="152"/>
      <c r="Q15" s="151" t="s">
        <v>122</v>
      </c>
      <c r="R15" s="152"/>
      <c r="S15" s="151" t="s">
        <v>123</v>
      </c>
      <c r="T15" s="152"/>
      <c r="U15" s="151" t="s">
        <v>124</v>
      </c>
      <c r="V15" s="152"/>
      <c r="W15" s="151" t="s">
        <v>125</v>
      </c>
      <c r="X15" s="152"/>
      <c r="Y15" s="151" t="s">
        <v>126</v>
      </c>
      <c r="Z15" s="152"/>
      <c r="AA15" s="151" t="s">
        <v>127</v>
      </c>
      <c r="AB15" s="152"/>
      <c r="AC15" s="151" t="s">
        <v>124</v>
      </c>
      <c r="AD15" s="152"/>
      <c r="AE15" s="158"/>
      <c r="AF15" s="157"/>
    </row>
    <row r="16" spans="1:32" s="1" customFormat="1" ht="6.75" customHeight="1">
      <c r="A16" s="170"/>
      <c r="B16" s="171"/>
      <c r="C16" s="14"/>
      <c r="D16" s="16"/>
      <c r="E16" s="14"/>
      <c r="F16" s="16"/>
      <c r="G16" s="14"/>
      <c r="H16" s="16"/>
      <c r="I16" s="14"/>
      <c r="J16" s="16"/>
      <c r="K16" s="14"/>
      <c r="L16" s="16"/>
      <c r="M16" s="14"/>
      <c r="N16" s="16"/>
      <c r="O16" s="14"/>
      <c r="P16" s="16"/>
      <c r="Q16" s="14"/>
      <c r="R16" s="16"/>
      <c r="S16" s="14"/>
      <c r="T16" s="16"/>
      <c r="U16" s="14"/>
      <c r="V16" s="16"/>
      <c r="W16" s="14"/>
      <c r="X16" s="16"/>
      <c r="Y16" s="14"/>
      <c r="Z16" s="16"/>
      <c r="AA16" s="14"/>
      <c r="AB16" s="16"/>
      <c r="AC16" s="14"/>
      <c r="AD16" s="16"/>
      <c r="AE16" s="17"/>
      <c r="AF16" s="18"/>
    </row>
    <row r="17" spans="1:32" ht="51" customHeight="1">
      <c r="A17" s="166"/>
      <c r="B17" s="166"/>
      <c r="C17" s="63" t="s">
        <v>1</v>
      </c>
      <c r="D17" s="64" t="s">
        <v>11</v>
      </c>
      <c r="E17" s="63" t="s">
        <v>1</v>
      </c>
      <c r="F17" s="64" t="s">
        <v>11</v>
      </c>
      <c r="G17" s="63" t="s">
        <v>1</v>
      </c>
      <c r="H17" s="64" t="s">
        <v>11</v>
      </c>
      <c r="I17" s="63" t="s">
        <v>1</v>
      </c>
      <c r="J17" s="64" t="s">
        <v>11</v>
      </c>
      <c r="K17" s="63" t="s">
        <v>1</v>
      </c>
      <c r="L17" s="64" t="s">
        <v>11</v>
      </c>
      <c r="M17" s="63" t="s">
        <v>1</v>
      </c>
      <c r="N17" s="64" t="s">
        <v>11</v>
      </c>
      <c r="O17" s="63" t="s">
        <v>1</v>
      </c>
      <c r="P17" s="64" t="s">
        <v>11</v>
      </c>
      <c r="Q17" s="63" t="s">
        <v>1</v>
      </c>
      <c r="R17" s="64" t="s">
        <v>11</v>
      </c>
      <c r="S17" s="63" t="s">
        <v>1</v>
      </c>
      <c r="T17" s="64" t="s">
        <v>11</v>
      </c>
      <c r="U17" s="63" t="s">
        <v>1</v>
      </c>
      <c r="V17" s="64" t="s">
        <v>11</v>
      </c>
      <c r="W17" s="63" t="s">
        <v>1</v>
      </c>
      <c r="X17" s="64" t="s">
        <v>11</v>
      </c>
      <c r="Y17" s="63" t="s">
        <v>1</v>
      </c>
      <c r="Z17" s="64" t="s">
        <v>11</v>
      </c>
      <c r="AA17" s="63" t="s">
        <v>1</v>
      </c>
      <c r="AB17" s="64" t="s">
        <v>11</v>
      </c>
      <c r="AC17" s="63" t="s">
        <v>1</v>
      </c>
      <c r="AD17" s="64" t="s">
        <v>11</v>
      </c>
      <c r="AE17" s="107" t="s">
        <v>3</v>
      </c>
      <c r="AF17" s="108" t="s">
        <v>14</v>
      </c>
    </row>
    <row r="18" spans="1:32" ht="24.75" customHeight="1">
      <c r="A18" s="53" t="s">
        <v>41</v>
      </c>
      <c r="B18" s="57" t="s">
        <v>134</v>
      </c>
      <c r="C18" s="67" t="s">
        <v>34</v>
      </c>
      <c r="D18" s="65">
        <v>2</v>
      </c>
      <c r="E18" s="67" t="s">
        <v>35</v>
      </c>
      <c r="F18" s="65">
        <v>2</v>
      </c>
      <c r="G18" s="67"/>
      <c r="H18" s="65"/>
      <c r="I18" s="67" t="s">
        <v>37</v>
      </c>
      <c r="J18" s="65">
        <v>2</v>
      </c>
      <c r="K18" s="67" t="s">
        <v>36</v>
      </c>
      <c r="L18" s="65">
        <v>2</v>
      </c>
      <c r="M18" s="67" t="s">
        <v>38</v>
      </c>
      <c r="N18" s="65">
        <v>1</v>
      </c>
      <c r="O18" s="67"/>
      <c r="P18" s="65"/>
      <c r="Q18" s="67" t="s">
        <v>39</v>
      </c>
      <c r="R18" s="65">
        <v>2</v>
      </c>
      <c r="S18" s="67" t="s">
        <v>40</v>
      </c>
      <c r="T18" s="65">
        <v>2</v>
      </c>
      <c r="U18" s="67"/>
      <c r="V18" s="65"/>
      <c r="W18" s="67" t="s">
        <v>42</v>
      </c>
      <c r="X18" s="65">
        <v>2</v>
      </c>
      <c r="Y18" s="67" t="s">
        <v>32</v>
      </c>
      <c r="Z18" s="65">
        <v>0</v>
      </c>
      <c r="AA18" s="67"/>
      <c r="AB18" s="65"/>
      <c r="AC18" s="67" t="s">
        <v>33</v>
      </c>
      <c r="AD18" s="65">
        <v>2</v>
      </c>
      <c r="AE18" s="130">
        <f aca="true" t="shared" si="0" ref="AE18:AE28">AD18+AB18+Z18+X18+V18+T18+R18+P18+N18+L18+J18+H18+F18+D18</f>
        <v>17</v>
      </c>
      <c r="AF18" s="131">
        <v>445.42</v>
      </c>
    </row>
    <row r="19" spans="1:32" ht="24.75" customHeight="1">
      <c r="A19" s="53" t="s">
        <v>35</v>
      </c>
      <c r="B19" s="57" t="s">
        <v>138</v>
      </c>
      <c r="C19" s="67" t="s">
        <v>40</v>
      </c>
      <c r="D19" s="65">
        <v>2</v>
      </c>
      <c r="E19" s="67" t="s">
        <v>41</v>
      </c>
      <c r="F19" s="65">
        <v>0</v>
      </c>
      <c r="G19" s="67" t="s">
        <v>42</v>
      </c>
      <c r="H19" s="65">
        <v>0</v>
      </c>
      <c r="I19" s="67"/>
      <c r="J19" s="65"/>
      <c r="K19" s="67" t="s">
        <v>32</v>
      </c>
      <c r="L19" s="65">
        <v>2</v>
      </c>
      <c r="M19" s="67" t="s">
        <v>33</v>
      </c>
      <c r="N19" s="65">
        <v>2</v>
      </c>
      <c r="O19" s="67"/>
      <c r="P19" s="65"/>
      <c r="Q19" s="67" t="s">
        <v>34</v>
      </c>
      <c r="R19" s="65">
        <v>2</v>
      </c>
      <c r="S19" s="67" t="s">
        <v>36</v>
      </c>
      <c r="T19" s="65">
        <v>2</v>
      </c>
      <c r="U19" s="67"/>
      <c r="V19" s="65"/>
      <c r="W19" s="67" t="s">
        <v>37</v>
      </c>
      <c r="X19" s="65">
        <v>2</v>
      </c>
      <c r="Y19" s="67"/>
      <c r="Z19" s="65"/>
      <c r="AA19" s="67" t="s">
        <v>39</v>
      </c>
      <c r="AB19" s="65">
        <v>2</v>
      </c>
      <c r="AC19" s="67" t="s">
        <v>38</v>
      </c>
      <c r="AD19" s="65">
        <v>2</v>
      </c>
      <c r="AE19" s="54">
        <f t="shared" si="0"/>
        <v>16</v>
      </c>
      <c r="AF19" s="132">
        <v>660.42</v>
      </c>
    </row>
    <row r="20" spans="1:32" ht="24.75" customHeight="1">
      <c r="A20" s="53" t="s">
        <v>32</v>
      </c>
      <c r="B20" s="57" t="s">
        <v>132</v>
      </c>
      <c r="C20" s="67"/>
      <c r="D20" s="65"/>
      <c r="E20" s="67" t="s">
        <v>33</v>
      </c>
      <c r="F20" s="65">
        <v>2</v>
      </c>
      <c r="G20" s="67" t="s">
        <v>34</v>
      </c>
      <c r="H20" s="65">
        <v>0</v>
      </c>
      <c r="I20" s="67"/>
      <c r="J20" s="65"/>
      <c r="K20" s="67" t="s">
        <v>35</v>
      </c>
      <c r="L20" s="65">
        <v>0</v>
      </c>
      <c r="M20" s="67" t="s">
        <v>36</v>
      </c>
      <c r="N20" s="65">
        <v>0</v>
      </c>
      <c r="O20" s="67" t="s">
        <v>39</v>
      </c>
      <c r="P20" s="65">
        <v>2</v>
      </c>
      <c r="Q20" s="67"/>
      <c r="R20" s="65"/>
      <c r="S20" s="67" t="s">
        <v>37</v>
      </c>
      <c r="T20" s="65">
        <v>2</v>
      </c>
      <c r="U20" s="67" t="s">
        <v>38</v>
      </c>
      <c r="V20" s="65">
        <v>2</v>
      </c>
      <c r="W20" s="67" t="s">
        <v>40</v>
      </c>
      <c r="X20" s="65">
        <v>1</v>
      </c>
      <c r="Y20" s="67" t="s">
        <v>41</v>
      </c>
      <c r="Z20" s="65">
        <v>2</v>
      </c>
      <c r="AA20" s="67" t="s">
        <v>42</v>
      </c>
      <c r="AB20" s="65">
        <v>2</v>
      </c>
      <c r="AC20" s="67"/>
      <c r="AD20" s="65"/>
      <c r="AE20" s="54">
        <f t="shared" si="0"/>
        <v>13</v>
      </c>
      <c r="AF20" s="132">
        <v>403.5</v>
      </c>
    </row>
    <row r="21" spans="1:32" ht="24.75" customHeight="1">
      <c r="A21" s="53" t="s">
        <v>42</v>
      </c>
      <c r="B21" s="57" t="s">
        <v>139</v>
      </c>
      <c r="C21" s="67" t="s">
        <v>33</v>
      </c>
      <c r="D21" s="65">
        <v>1</v>
      </c>
      <c r="E21" s="67"/>
      <c r="F21" s="65"/>
      <c r="G21" s="67" t="s">
        <v>35</v>
      </c>
      <c r="H21" s="65">
        <v>2</v>
      </c>
      <c r="I21" s="67" t="s">
        <v>36</v>
      </c>
      <c r="J21" s="65">
        <v>0</v>
      </c>
      <c r="K21" s="67" t="s">
        <v>34</v>
      </c>
      <c r="L21" s="65">
        <v>2</v>
      </c>
      <c r="M21" s="67"/>
      <c r="N21" s="65"/>
      <c r="O21" s="67" t="s">
        <v>40</v>
      </c>
      <c r="P21" s="65">
        <v>2</v>
      </c>
      <c r="Q21" s="67"/>
      <c r="R21" s="65"/>
      <c r="S21" s="67" t="s">
        <v>38</v>
      </c>
      <c r="T21" s="65">
        <v>2</v>
      </c>
      <c r="U21" s="67" t="s">
        <v>39</v>
      </c>
      <c r="V21" s="65">
        <v>2</v>
      </c>
      <c r="W21" s="67" t="s">
        <v>41</v>
      </c>
      <c r="X21" s="65">
        <v>0</v>
      </c>
      <c r="Y21" s="67"/>
      <c r="Z21" s="65"/>
      <c r="AA21" s="67" t="s">
        <v>32</v>
      </c>
      <c r="AB21" s="65">
        <v>0</v>
      </c>
      <c r="AC21" s="67" t="s">
        <v>37</v>
      </c>
      <c r="AD21" s="65">
        <v>2</v>
      </c>
      <c r="AE21" s="54">
        <f t="shared" si="0"/>
        <v>13</v>
      </c>
      <c r="AF21" s="132">
        <v>486.84</v>
      </c>
    </row>
    <row r="22" spans="1:32" ht="24.75" customHeight="1">
      <c r="A22" s="53" t="s">
        <v>39</v>
      </c>
      <c r="B22" s="57" t="s">
        <v>137</v>
      </c>
      <c r="C22" s="67" t="s">
        <v>36</v>
      </c>
      <c r="D22" s="65">
        <v>2</v>
      </c>
      <c r="E22" s="67"/>
      <c r="F22" s="65"/>
      <c r="G22" s="67" t="s">
        <v>38</v>
      </c>
      <c r="H22" s="65">
        <v>2</v>
      </c>
      <c r="I22" s="67"/>
      <c r="J22" s="65"/>
      <c r="K22" s="67" t="s">
        <v>37</v>
      </c>
      <c r="L22" s="65">
        <v>2</v>
      </c>
      <c r="M22" s="67" t="s">
        <v>40</v>
      </c>
      <c r="N22" s="65">
        <v>2</v>
      </c>
      <c r="O22" s="67" t="s">
        <v>32</v>
      </c>
      <c r="P22" s="65">
        <v>0</v>
      </c>
      <c r="Q22" s="67" t="s">
        <v>41</v>
      </c>
      <c r="R22" s="65">
        <v>0</v>
      </c>
      <c r="S22" s="67"/>
      <c r="T22" s="65"/>
      <c r="U22" s="67" t="s">
        <v>42</v>
      </c>
      <c r="V22" s="65">
        <v>0</v>
      </c>
      <c r="W22" s="67" t="s">
        <v>33</v>
      </c>
      <c r="X22" s="65">
        <v>2</v>
      </c>
      <c r="Y22" s="67"/>
      <c r="Z22" s="65"/>
      <c r="AA22" s="67" t="s">
        <v>35</v>
      </c>
      <c r="AB22" s="65">
        <v>0</v>
      </c>
      <c r="AC22" s="67" t="s">
        <v>34</v>
      </c>
      <c r="AD22" s="65">
        <v>0</v>
      </c>
      <c r="AE22" s="54">
        <f t="shared" si="0"/>
        <v>10</v>
      </c>
      <c r="AF22" s="132">
        <v>506.84</v>
      </c>
    </row>
    <row r="23" spans="1:32" ht="24.75" customHeight="1">
      <c r="A23" s="53" t="s">
        <v>36</v>
      </c>
      <c r="B23" s="57" t="s">
        <v>129</v>
      </c>
      <c r="C23" s="67" t="s">
        <v>39</v>
      </c>
      <c r="D23" s="65">
        <v>0</v>
      </c>
      <c r="E23" s="67" t="s">
        <v>40</v>
      </c>
      <c r="F23" s="65">
        <v>0</v>
      </c>
      <c r="G23" s="67"/>
      <c r="H23" s="65"/>
      <c r="I23" s="67" t="s">
        <v>42</v>
      </c>
      <c r="J23" s="65">
        <v>2</v>
      </c>
      <c r="K23" s="67" t="s">
        <v>41</v>
      </c>
      <c r="L23" s="65">
        <v>0</v>
      </c>
      <c r="M23" s="67" t="s">
        <v>32</v>
      </c>
      <c r="N23" s="65">
        <v>2</v>
      </c>
      <c r="O23" s="67"/>
      <c r="P23" s="65"/>
      <c r="Q23" s="67" t="s">
        <v>33</v>
      </c>
      <c r="R23" s="65">
        <v>2</v>
      </c>
      <c r="S23" s="67" t="s">
        <v>35</v>
      </c>
      <c r="T23" s="65">
        <v>0</v>
      </c>
      <c r="U23" s="67" t="s">
        <v>34</v>
      </c>
      <c r="V23" s="65">
        <v>2</v>
      </c>
      <c r="W23" s="67"/>
      <c r="X23" s="65"/>
      <c r="Y23" s="67" t="s">
        <v>37</v>
      </c>
      <c r="Z23" s="65">
        <v>2</v>
      </c>
      <c r="AA23" s="67" t="s">
        <v>38</v>
      </c>
      <c r="AB23" s="65">
        <v>0</v>
      </c>
      <c r="AC23" s="67"/>
      <c r="AD23" s="65"/>
      <c r="AE23" s="54">
        <f t="shared" si="0"/>
        <v>10</v>
      </c>
      <c r="AF23" s="132">
        <v>741.68</v>
      </c>
    </row>
    <row r="24" spans="1:32" ht="24.75" customHeight="1">
      <c r="A24" s="53" t="s">
        <v>40</v>
      </c>
      <c r="B24" s="57" t="s">
        <v>133</v>
      </c>
      <c r="C24" s="67" t="s">
        <v>35</v>
      </c>
      <c r="D24" s="65">
        <v>0</v>
      </c>
      <c r="E24" s="67" t="s">
        <v>36</v>
      </c>
      <c r="F24" s="65">
        <v>2</v>
      </c>
      <c r="G24" s="67" t="s">
        <v>37</v>
      </c>
      <c r="H24" s="65">
        <v>2</v>
      </c>
      <c r="I24" s="67" t="s">
        <v>38</v>
      </c>
      <c r="J24" s="65">
        <v>0</v>
      </c>
      <c r="K24" s="67"/>
      <c r="L24" s="65"/>
      <c r="M24" s="67" t="s">
        <v>39</v>
      </c>
      <c r="N24" s="65">
        <v>0</v>
      </c>
      <c r="O24" s="67" t="s">
        <v>42</v>
      </c>
      <c r="P24" s="65">
        <v>0</v>
      </c>
      <c r="Q24" s="67"/>
      <c r="R24" s="65"/>
      <c r="S24" s="67" t="s">
        <v>41</v>
      </c>
      <c r="T24" s="65">
        <v>0</v>
      </c>
      <c r="U24" s="67"/>
      <c r="V24" s="65"/>
      <c r="W24" s="67" t="s">
        <v>32</v>
      </c>
      <c r="X24" s="65">
        <v>1</v>
      </c>
      <c r="Y24" s="67" t="s">
        <v>33</v>
      </c>
      <c r="Z24" s="65">
        <v>2</v>
      </c>
      <c r="AA24" s="67" t="s">
        <v>34</v>
      </c>
      <c r="AB24" s="65">
        <v>2</v>
      </c>
      <c r="AC24" s="67"/>
      <c r="AD24" s="65"/>
      <c r="AE24" s="54">
        <f t="shared" si="0"/>
        <v>9</v>
      </c>
      <c r="AF24" s="132">
        <v>428</v>
      </c>
    </row>
    <row r="25" spans="1:32" ht="24.75" customHeight="1">
      <c r="A25" s="53" t="s">
        <v>34</v>
      </c>
      <c r="B25" s="57" t="s">
        <v>136</v>
      </c>
      <c r="C25" s="67" t="s">
        <v>41</v>
      </c>
      <c r="D25" s="65">
        <v>0</v>
      </c>
      <c r="E25" s="67"/>
      <c r="F25" s="65"/>
      <c r="G25" s="67" t="s">
        <v>32</v>
      </c>
      <c r="H25" s="65">
        <v>2</v>
      </c>
      <c r="I25" s="67" t="s">
        <v>33</v>
      </c>
      <c r="J25" s="65">
        <v>1</v>
      </c>
      <c r="K25" s="67" t="s">
        <v>42</v>
      </c>
      <c r="L25" s="65">
        <v>0</v>
      </c>
      <c r="M25" s="67"/>
      <c r="N25" s="65"/>
      <c r="O25" s="67" t="s">
        <v>37</v>
      </c>
      <c r="P25" s="65">
        <v>0</v>
      </c>
      <c r="Q25" s="67" t="s">
        <v>35</v>
      </c>
      <c r="R25" s="65">
        <v>0</v>
      </c>
      <c r="S25" s="67"/>
      <c r="T25" s="65"/>
      <c r="U25" s="67" t="s">
        <v>36</v>
      </c>
      <c r="V25" s="65">
        <v>0</v>
      </c>
      <c r="W25" s="67"/>
      <c r="X25" s="65"/>
      <c r="Y25" s="67" t="s">
        <v>38</v>
      </c>
      <c r="Z25" s="65">
        <v>2</v>
      </c>
      <c r="AA25" s="67" t="s">
        <v>40</v>
      </c>
      <c r="AB25" s="65">
        <v>0</v>
      </c>
      <c r="AC25" s="67" t="s">
        <v>39</v>
      </c>
      <c r="AD25" s="65">
        <v>2</v>
      </c>
      <c r="AE25" s="54">
        <f>AD25+AB25+Z25+X25+V25+T25+R25+P25+N25+L25+J25+H25+F25+D25</f>
        <v>7</v>
      </c>
      <c r="AF25" s="132">
        <v>580.84</v>
      </c>
    </row>
    <row r="26" spans="1:32" ht="24.75" customHeight="1">
      <c r="A26" s="53" t="s">
        <v>38</v>
      </c>
      <c r="B26" s="57" t="s">
        <v>135</v>
      </c>
      <c r="C26" s="67"/>
      <c r="D26" s="65"/>
      <c r="E26" s="67" t="s">
        <v>37</v>
      </c>
      <c r="F26" s="65">
        <v>0</v>
      </c>
      <c r="G26" s="67" t="s">
        <v>39</v>
      </c>
      <c r="H26" s="65">
        <v>0</v>
      </c>
      <c r="I26" s="67" t="s">
        <v>40</v>
      </c>
      <c r="J26" s="65">
        <v>2</v>
      </c>
      <c r="K26" s="67"/>
      <c r="L26" s="65"/>
      <c r="M26" s="67" t="s">
        <v>41</v>
      </c>
      <c r="N26" s="65">
        <v>1</v>
      </c>
      <c r="O26" s="67" t="s">
        <v>33</v>
      </c>
      <c r="P26" s="65">
        <v>2</v>
      </c>
      <c r="Q26" s="67"/>
      <c r="R26" s="65"/>
      <c r="S26" s="67" t="s">
        <v>42</v>
      </c>
      <c r="T26" s="65">
        <v>0</v>
      </c>
      <c r="U26" s="67" t="s">
        <v>32</v>
      </c>
      <c r="V26" s="65">
        <v>0</v>
      </c>
      <c r="W26" s="67"/>
      <c r="X26" s="65"/>
      <c r="Y26" s="67" t="s">
        <v>34</v>
      </c>
      <c r="Z26" s="65">
        <v>0</v>
      </c>
      <c r="AA26" s="67" t="s">
        <v>36</v>
      </c>
      <c r="AB26" s="65">
        <v>2</v>
      </c>
      <c r="AC26" s="67" t="s">
        <v>35</v>
      </c>
      <c r="AD26" s="65">
        <v>0</v>
      </c>
      <c r="AE26" s="54">
        <f>AD26+AB26+Z26+X26+V26+T26+R26+P26+N26+L26+J26+H26+F26+D26</f>
        <v>7</v>
      </c>
      <c r="AF26" s="132">
        <v>461.84</v>
      </c>
    </row>
    <row r="27" spans="1:32" ht="24.75" customHeight="1">
      <c r="A27" s="53" t="s">
        <v>37</v>
      </c>
      <c r="B27" s="57" t="s">
        <v>131</v>
      </c>
      <c r="C27" s="67"/>
      <c r="D27" s="65"/>
      <c r="E27" s="67" t="s">
        <v>38</v>
      </c>
      <c r="F27" s="65">
        <v>2</v>
      </c>
      <c r="G27" s="67" t="s">
        <v>40</v>
      </c>
      <c r="H27" s="65">
        <v>0</v>
      </c>
      <c r="I27" s="67" t="s">
        <v>41</v>
      </c>
      <c r="J27" s="65">
        <v>0</v>
      </c>
      <c r="K27" s="67" t="s">
        <v>39</v>
      </c>
      <c r="L27" s="65">
        <v>0</v>
      </c>
      <c r="M27" s="67"/>
      <c r="N27" s="65"/>
      <c r="O27" s="67" t="s">
        <v>34</v>
      </c>
      <c r="P27" s="65">
        <v>2</v>
      </c>
      <c r="Q27" s="67"/>
      <c r="R27" s="65"/>
      <c r="S27" s="67" t="s">
        <v>32</v>
      </c>
      <c r="T27" s="65">
        <v>0</v>
      </c>
      <c r="U27" s="67" t="s">
        <v>33</v>
      </c>
      <c r="V27" s="65">
        <v>2</v>
      </c>
      <c r="W27" s="67" t="s">
        <v>35</v>
      </c>
      <c r="X27" s="65">
        <v>0</v>
      </c>
      <c r="Y27" s="67" t="s">
        <v>36</v>
      </c>
      <c r="Z27" s="65">
        <v>0</v>
      </c>
      <c r="AA27" s="67"/>
      <c r="AB27" s="65"/>
      <c r="AC27" s="67" t="s">
        <v>42</v>
      </c>
      <c r="AD27" s="65">
        <v>0</v>
      </c>
      <c r="AE27" s="54">
        <f t="shared" si="0"/>
        <v>6</v>
      </c>
      <c r="AF27" s="132">
        <v>438.56</v>
      </c>
    </row>
    <row r="28" spans="1:32" ht="24.75" customHeight="1">
      <c r="A28" s="55" t="s">
        <v>33</v>
      </c>
      <c r="B28" s="58" t="s">
        <v>130</v>
      </c>
      <c r="C28" s="68" t="s">
        <v>42</v>
      </c>
      <c r="D28" s="66">
        <v>1</v>
      </c>
      <c r="E28" s="68" t="s">
        <v>32</v>
      </c>
      <c r="F28" s="66">
        <v>0</v>
      </c>
      <c r="G28" s="68"/>
      <c r="H28" s="66"/>
      <c r="I28" s="68" t="s">
        <v>34</v>
      </c>
      <c r="J28" s="66">
        <v>1</v>
      </c>
      <c r="K28" s="68"/>
      <c r="L28" s="66"/>
      <c r="M28" s="68" t="s">
        <v>35</v>
      </c>
      <c r="N28" s="66">
        <v>0</v>
      </c>
      <c r="O28" s="68" t="s">
        <v>38</v>
      </c>
      <c r="P28" s="66">
        <v>0</v>
      </c>
      <c r="Q28" s="68" t="s">
        <v>36</v>
      </c>
      <c r="R28" s="66">
        <v>0</v>
      </c>
      <c r="S28" s="68"/>
      <c r="T28" s="66"/>
      <c r="U28" s="68" t="s">
        <v>37</v>
      </c>
      <c r="V28" s="66">
        <v>0</v>
      </c>
      <c r="W28" s="68" t="s">
        <v>39</v>
      </c>
      <c r="X28" s="66">
        <v>0</v>
      </c>
      <c r="Y28" s="68" t="s">
        <v>40</v>
      </c>
      <c r="Z28" s="66">
        <v>0</v>
      </c>
      <c r="AA28" s="68"/>
      <c r="AB28" s="66"/>
      <c r="AC28" s="68" t="s">
        <v>41</v>
      </c>
      <c r="AD28" s="66">
        <v>0</v>
      </c>
      <c r="AE28" s="56">
        <f t="shared" si="0"/>
        <v>2</v>
      </c>
      <c r="AF28" s="133">
        <v>586.26</v>
      </c>
    </row>
    <row r="29" ht="15.75" customHeight="1"/>
    <row r="33" ht="12">
      <c r="B33" s="4"/>
    </row>
  </sheetData>
  <sheetProtection/>
  <mergeCells count="129">
    <mergeCell ref="U13:V13"/>
    <mergeCell ref="I13:J13"/>
    <mergeCell ref="K13:L13"/>
    <mergeCell ref="W15:X15"/>
    <mergeCell ref="M11:N11"/>
    <mergeCell ref="O11:P11"/>
    <mergeCell ref="Q11:R11"/>
    <mergeCell ref="S11:T11"/>
    <mergeCell ref="Q13:R13"/>
    <mergeCell ref="W11:X11"/>
    <mergeCell ref="G15:H15"/>
    <mergeCell ref="I15:J15"/>
    <mergeCell ref="K15:L15"/>
    <mergeCell ref="M15:N15"/>
    <mergeCell ref="G11:H11"/>
    <mergeCell ref="C9:D9"/>
    <mergeCell ref="E15:F15"/>
    <mergeCell ref="A7:B7"/>
    <mergeCell ref="W13:X13"/>
    <mergeCell ref="S9:T9"/>
    <mergeCell ref="M13:N13"/>
    <mergeCell ref="O13:P13"/>
    <mergeCell ref="G13:H13"/>
    <mergeCell ref="E11:F11"/>
    <mergeCell ref="I11:J11"/>
    <mergeCell ref="K11:L11"/>
    <mergeCell ref="S13:T13"/>
    <mergeCell ref="K5:L5"/>
    <mergeCell ref="A17:B17"/>
    <mergeCell ref="A4:B4"/>
    <mergeCell ref="A3:B3"/>
    <mergeCell ref="A16:B16"/>
    <mergeCell ref="A15:B15"/>
    <mergeCell ref="A14:B14"/>
    <mergeCell ref="A5:B5"/>
    <mergeCell ref="A8:B8"/>
    <mergeCell ref="A6:B6"/>
    <mergeCell ref="G5:H5"/>
    <mergeCell ref="O2:P2"/>
    <mergeCell ref="I2:J2"/>
    <mergeCell ref="C13:D13"/>
    <mergeCell ref="C15:D15"/>
    <mergeCell ref="E13:F13"/>
    <mergeCell ref="I5:J5"/>
    <mergeCell ref="E2:F2"/>
    <mergeCell ref="G2:H2"/>
    <mergeCell ref="O5:P5"/>
    <mergeCell ref="S5:T5"/>
    <mergeCell ref="A2:B2"/>
    <mergeCell ref="Q2:R2"/>
    <mergeCell ref="C5:D5"/>
    <mergeCell ref="C2:D2"/>
    <mergeCell ref="C3:D3"/>
    <mergeCell ref="K2:L2"/>
    <mergeCell ref="Q3:R3"/>
    <mergeCell ref="Q5:R5"/>
    <mergeCell ref="E5:F5"/>
    <mergeCell ref="Q9:R9"/>
    <mergeCell ref="A13:B13"/>
    <mergeCell ref="U2:V2"/>
    <mergeCell ref="M2:N2"/>
    <mergeCell ref="E9:F9"/>
    <mergeCell ref="G9:H9"/>
    <mergeCell ref="I9:J9"/>
    <mergeCell ref="M9:N9"/>
    <mergeCell ref="O9:P9"/>
    <mergeCell ref="M5:N5"/>
    <mergeCell ref="S2:T2"/>
    <mergeCell ref="S3:T3"/>
    <mergeCell ref="AE2:AF15"/>
    <mergeCell ref="C7:D7"/>
    <mergeCell ref="A12:B12"/>
    <mergeCell ref="A11:B11"/>
    <mergeCell ref="C11:D11"/>
    <mergeCell ref="A10:B10"/>
    <mergeCell ref="A9:B9"/>
    <mergeCell ref="K9:L9"/>
    <mergeCell ref="E3:F3"/>
    <mergeCell ref="G3:H3"/>
    <mergeCell ref="I3:J3"/>
    <mergeCell ref="K3:L3"/>
    <mergeCell ref="M3:N3"/>
    <mergeCell ref="O3:P3"/>
    <mergeCell ref="U11:V11"/>
    <mergeCell ref="Q7:R7"/>
    <mergeCell ref="E7:F7"/>
    <mergeCell ref="G7:H7"/>
    <mergeCell ref="I7:J7"/>
    <mergeCell ref="K7:L7"/>
    <mergeCell ref="M7:N7"/>
    <mergeCell ref="O7:P7"/>
    <mergeCell ref="S7:T7"/>
    <mergeCell ref="U7:V7"/>
    <mergeCell ref="Y7:Z7"/>
    <mergeCell ref="AA7:AB7"/>
    <mergeCell ref="AC7:AD7"/>
    <mergeCell ref="O15:P15"/>
    <mergeCell ref="Q15:R15"/>
    <mergeCell ref="S15:T15"/>
    <mergeCell ref="U15:V15"/>
    <mergeCell ref="W7:X7"/>
    <mergeCell ref="U9:V9"/>
    <mergeCell ref="W9:X9"/>
    <mergeCell ref="Y2:Z2"/>
    <mergeCell ref="AA2:AB2"/>
    <mergeCell ref="AC2:AD2"/>
    <mergeCell ref="Y3:Z3"/>
    <mergeCell ref="AA3:AB3"/>
    <mergeCell ref="W2:X2"/>
    <mergeCell ref="AC15:AD15"/>
    <mergeCell ref="Y13:Z13"/>
    <mergeCell ref="AA13:AB13"/>
    <mergeCell ref="AC13:AD13"/>
    <mergeCell ref="AA9:AB9"/>
    <mergeCell ref="AC9:AD9"/>
    <mergeCell ref="Y15:Z15"/>
    <mergeCell ref="AA15:AB15"/>
    <mergeCell ref="Y11:Z11"/>
    <mergeCell ref="AA11:AB11"/>
    <mergeCell ref="U3:V3"/>
    <mergeCell ref="AC11:AD11"/>
    <mergeCell ref="Y9:Z9"/>
    <mergeCell ref="Y5:Z5"/>
    <mergeCell ref="AA5:AB5"/>
    <mergeCell ref="AC5:AD5"/>
    <mergeCell ref="U5:V5"/>
    <mergeCell ref="W3:X3"/>
    <mergeCell ref="AC3:AD3"/>
    <mergeCell ref="W5:X5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7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5.421875" style="2" customWidth="1"/>
    <col min="2" max="2" width="16.7109375" style="2" customWidth="1"/>
    <col min="3" max="8" width="2.28125" style="2" customWidth="1"/>
    <col min="9" max="9" width="5.00390625" style="76" customWidth="1"/>
    <col min="10" max="10" width="0.5625" style="2" customWidth="1"/>
    <col min="11" max="11" width="16.7109375" style="2" customWidth="1"/>
    <col min="12" max="17" width="2.28125" style="2" customWidth="1"/>
    <col min="18" max="18" width="5.00390625" style="76" customWidth="1"/>
    <col min="19" max="19" width="0.5625" style="2" customWidth="1"/>
    <col min="20" max="20" width="16.7109375" style="2" customWidth="1"/>
    <col min="21" max="26" width="2.28125" style="2" customWidth="1"/>
    <col min="27" max="27" width="5.00390625" style="76" customWidth="1"/>
    <col min="28" max="28" width="0.5625" style="2" customWidth="1"/>
    <col min="29" max="29" width="16.7109375" style="2" customWidth="1"/>
    <col min="30" max="35" width="2.28125" style="2" customWidth="1"/>
    <col min="36" max="36" width="5.00390625" style="76" customWidth="1"/>
    <col min="37" max="37" width="0.5625" style="2" customWidth="1"/>
    <col min="38" max="16384" width="9.140625" style="2" customWidth="1"/>
  </cols>
  <sheetData>
    <row r="1" spans="1:36" ht="30.75" customHeight="1">
      <c r="A1" s="11"/>
      <c r="B1" s="105" t="s">
        <v>43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06" t="s">
        <v>44</v>
      </c>
      <c r="V1" s="11"/>
      <c r="W1" s="11"/>
      <c r="X1" s="11"/>
      <c r="Y1" s="11"/>
      <c r="Z1" s="11"/>
      <c r="AA1" s="11"/>
      <c r="AB1" s="11"/>
      <c r="AC1" s="11"/>
      <c r="AD1" s="11"/>
      <c r="AE1" s="12"/>
      <c r="AF1" s="183"/>
      <c r="AG1" s="183"/>
      <c r="AH1" s="183"/>
      <c r="AI1" s="183"/>
      <c r="AJ1" s="183"/>
    </row>
    <row r="2" spans="1:38" ht="15" customHeight="1">
      <c r="A2" s="29"/>
      <c r="B2" s="176" t="s">
        <v>0</v>
      </c>
      <c r="C2" s="177"/>
      <c r="D2" s="177"/>
      <c r="E2" s="177"/>
      <c r="F2" s="177"/>
      <c r="G2" s="177"/>
      <c r="H2" s="177"/>
      <c r="I2" s="178"/>
      <c r="J2" s="70"/>
      <c r="K2" s="179" t="s">
        <v>8</v>
      </c>
      <c r="L2" s="180"/>
      <c r="M2" s="180"/>
      <c r="N2" s="180"/>
      <c r="O2" s="180"/>
      <c r="P2" s="180"/>
      <c r="Q2" s="180"/>
      <c r="R2" s="181"/>
      <c r="S2" s="70"/>
      <c r="T2" s="179" t="s">
        <v>9</v>
      </c>
      <c r="U2" s="180"/>
      <c r="V2" s="180"/>
      <c r="W2" s="180"/>
      <c r="X2" s="180"/>
      <c r="Y2" s="180"/>
      <c r="Z2" s="180"/>
      <c r="AA2" s="181"/>
      <c r="AB2" s="70"/>
      <c r="AC2" s="190" t="s">
        <v>10</v>
      </c>
      <c r="AD2" s="190"/>
      <c r="AE2" s="190"/>
      <c r="AF2" s="190"/>
      <c r="AG2" s="190"/>
      <c r="AH2" s="190"/>
      <c r="AI2" s="190"/>
      <c r="AJ2" s="191"/>
      <c r="AK2" s="30"/>
      <c r="AL2" s="10"/>
    </row>
    <row r="3" spans="1:38" ht="15" customHeight="1">
      <c r="A3" s="31"/>
      <c r="B3" s="172" t="s">
        <v>4</v>
      </c>
      <c r="C3" s="182" t="s">
        <v>5</v>
      </c>
      <c r="D3" s="182"/>
      <c r="E3" s="182"/>
      <c r="F3" s="182"/>
      <c r="G3" s="182"/>
      <c r="H3" s="182"/>
      <c r="I3" s="174" t="s">
        <v>6</v>
      </c>
      <c r="J3" s="32"/>
      <c r="K3" s="172" t="s">
        <v>4</v>
      </c>
      <c r="L3" s="182" t="s">
        <v>5</v>
      </c>
      <c r="M3" s="182"/>
      <c r="N3" s="182"/>
      <c r="O3" s="182"/>
      <c r="P3" s="182"/>
      <c r="Q3" s="182"/>
      <c r="R3" s="174" t="s">
        <v>6</v>
      </c>
      <c r="S3" s="32"/>
      <c r="T3" s="172" t="s">
        <v>4</v>
      </c>
      <c r="U3" s="182" t="s">
        <v>5</v>
      </c>
      <c r="V3" s="182"/>
      <c r="W3" s="182"/>
      <c r="X3" s="182"/>
      <c r="Y3" s="182"/>
      <c r="Z3" s="182"/>
      <c r="AA3" s="174" t="s">
        <v>6</v>
      </c>
      <c r="AB3" s="32"/>
      <c r="AC3" s="188" t="s">
        <v>4</v>
      </c>
      <c r="AD3" s="186" t="s">
        <v>5</v>
      </c>
      <c r="AE3" s="187"/>
      <c r="AF3" s="187"/>
      <c r="AG3" s="187"/>
      <c r="AH3" s="187"/>
      <c r="AI3" s="172"/>
      <c r="AJ3" s="184" t="s">
        <v>6</v>
      </c>
      <c r="AK3" s="30"/>
      <c r="AL3" s="10"/>
    </row>
    <row r="4" spans="1:38" ht="15" customHeight="1">
      <c r="A4" s="33" t="s">
        <v>7</v>
      </c>
      <c r="B4" s="173"/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175"/>
      <c r="J4" s="35"/>
      <c r="K4" s="173"/>
      <c r="L4" s="34">
        <v>1</v>
      </c>
      <c r="M4" s="34">
        <v>2</v>
      </c>
      <c r="N4" s="34">
        <v>3</v>
      </c>
      <c r="O4" s="34">
        <v>4</v>
      </c>
      <c r="P4" s="34">
        <v>5</v>
      </c>
      <c r="Q4" s="34">
        <v>6</v>
      </c>
      <c r="R4" s="175"/>
      <c r="S4" s="35"/>
      <c r="T4" s="173"/>
      <c r="U4" s="34">
        <v>1</v>
      </c>
      <c r="V4" s="34">
        <v>2</v>
      </c>
      <c r="W4" s="34">
        <v>3</v>
      </c>
      <c r="X4" s="34">
        <v>4</v>
      </c>
      <c r="Y4" s="34">
        <v>5</v>
      </c>
      <c r="Z4" s="34">
        <v>6</v>
      </c>
      <c r="AA4" s="175"/>
      <c r="AB4" s="35"/>
      <c r="AC4" s="189"/>
      <c r="AD4" s="34">
        <v>1</v>
      </c>
      <c r="AE4" s="34">
        <v>2</v>
      </c>
      <c r="AF4" s="34">
        <v>3</v>
      </c>
      <c r="AG4" s="34">
        <v>4</v>
      </c>
      <c r="AH4" s="34">
        <v>5</v>
      </c>
      <c r="AI4" s="34">
        <v>6</v>
      </c>
      <c r="AJ4" s="185"/>
      <c r="AK4" s="30"/>
      <c r="AL4" s="10"/>
    </row>
    <row r="5" spans="1:38" ht="2.25" customHeight="1">
      <c r="A5" s="36"/>
      <c r="B5" s="32"/>
      <c r="C5" s="32"/>
      <c r="D5" s="32"/>
      <c r="E5" s="32"/>
      <c r="F5" s="32"/>
      <c r="G5" s="32"/>
      <c r="H5" s="32"/>
      <c r="I5" s="71"/>
      <c r="J5" s="32"/>
      <c r="K5" s="32"/>
      <c r="L5" s="32"/>
      <c r="M5" s="32"/>
      <c r="N5" s="32"/>
      <c r="O5" s="32"/>
      <c r="P5" s="32"/>
      <c r="Q5" s="32"/>
      <c r="R5" s="71"/>
      <c r="S5" s="32"/>
      <c r="T5" s="32"/>
      <c r="U5" s="32"/>
      <c r="V5" s="32"/>
      <c r="W5" s="32"/>
      <c r="X5" s="32"/>
      <c r="Y5" s="32"/>
      <c r="Z5" s="32"/>
      <c r="AA5" s="71"/>
      <c r="AB5" s="32"/>
      <c r="AC5" s="32"/>
      <c r="AD5" s="32"/>
      <c r="AE5" s="32"/>
      <c r="AF5" s="32"/>
      <c r="AG5" s="32"/>
      <c r="AH5" s="32"/>
      <c r="AI5" s="32"/>
      <c r="AJ5" s="71"/>
      <c r="AK5" s="30"/>
      <c r="AL5" s="10"/>
    </row>
    <row r="6" spans="1:38" ht="15.75" customHeight="1">
      <c r="A6" s="37" t="s">
        <v>15</v>
      </c>
      <c r="B6" s="38" t="s">
        <v>130</v>
      </c>
      <c r="C6" s="39">
        <v>1</v>
      </c>
      <c r="D6" s="39"/>
      <c r="E6" s="39"/>
      <c r="F6" s="39">
        <v>2</v>
      </c>
      <c r="G6" s="39">
        <v>1</v>
      </c>
      <c r="H6" s="39"/>
      <c r="I6" s="77">
        <f>SUM(C6:H6)</f>
        <v>4</v>
      </c>
      <c r="J6" s="40"/>
      <c r="K6" s="38" t="s">
        <v>136</v>
      </c>
      <c r="L6" s="39"/>
      <c r="M6" s="39">
        <v>1</v>
      </c>
      <c r="N6" s="39"/>
      <c r="O6" s="39">
        <v>2</v>
      </c>
      <c r="P6" s="39"/>
      <c r="Q6" s="39">
        <v>1</v>
      </c>
      <c r="R6" s="77">
        <f>SUM(L6:Q6)</f>
        <v>4</v>
      </c>
      <c r="S6" s="40"/>
      <c r="T6" s="38" t="s">
        <v>138</v>
      </c>
      <c r="U6" s="39">
        <v>1</v>
      </c>
      <c r="V6" s="39"/>
      <c r="W6" s="39"/>
      <c r="X6" s="39">
        <v>4</v>
      </c>
      <c r="Y6" s="39">
        <v>1</v>
      </c>
      <c r="Z6" s="39"/>
      <c r="AA6" s="77">
        <f>SUM(U6:Z6)</f>
        <v>6</v>
      </c>
      <c r="AB6" s="40"/>
      <c r="AC6" s="38" t="s">
        <v>129</v>
      </c>
      <c r="AD6" s="39"/>
      <c r="AE6" s="39">
        <v>1</v>
      </c>
      <c r="AF6" s="39"/>
      <c r="AG6" s="39"/>
      <c r="AH6" s="39">
        <v>2</v>
      </c>
      <c r="AI6" s="39">
        <v>1</v>
      </c>
      <c r="AJ6" s="77">
        <f>SUM(AD6:AI6)</f>
        <v>4</v>
      </c>
      <c r="AK6" s="30"/>
      <c r="AL6" s="10"/>
    </row>
    <row r="7" spans="1:38" ht="15.75" customHeight="1">
      <c r="A7" s="41" t="s">
        <v>45</v>
      </c>
      <c r="B7" s="42" t="s">
        <v>139</v>
      </c>
      <c r="C7" s="43"/>
      <c r="D7" s="43">
        <v>1</v>
      </c>
      <c r="E7" s="43">
        <v>2</v>
      </c>
      <c r="F7" s="43"/>
      <c r="G7" s="43"/>
      <c r="H7" s="43">
        <v>1</v>
      </c>
      <c r="I7" s="78">
        <f>SUM(C7:H7)</f>
        <v>4</v>
      </c>
      <c r="J7" s="44"/>
      <c r="K7" s="42" t="s">
        <v>134</v>
      </c>
      <c r="L7" s="43">
        <v>1</v>
      </c>
      <c r="M7" s="43"/>
      <c r="N7" s="43">
        <v>1</v>
      </c>
      <c r="O7" s="43"/>
      <c r="P7" s="43">
        <v>3</v>
      </c>
      <c r="Q7" s="43"/>
      <c r="R7" s="78">
        <f>SUM(L7:Q7)</f>
        <v>5</v>
      </c>
      <c r="S7" s="44"/>
      <c r="T7" s="42" t="s">
        <v>133</v>
      </c>
      <c r="U7" s="43"/>
      <c r="V7" s="43">
        <v>1</v>
      </c>
      <c r="W7" s="43">
        <v>1</v>
      </c>
      <c r="X7" s="43"/>
      <c r="Y7" s="43"/>
      <c r="Z7" s="43">
        <v>1</v>
      </c>
      <c r="AA7" s="78">
        <f>SUM(U7:Z7)</f>
        <v>3</v>
      </c>
      <c r="AB7" s="44"/>
      <c r="AC7" s="42" t="s">
        <v>137</v>
      </c>
      <c r="AD7" s="43">
        <v>1</v>
      </c>
      <c r="AE7" s="43"/>
      <c r="AF7" s="43">
        <v>1</v>
      </c>
      <c r="AG7" s="43">
        <v>3</v>
      </c>
      <c r="AH7" s="43"/>
      <c r="AI7" s="43"/>
      <c r="AJ7" s="73">
        <f>SUM(AD7:AI7)</f>
        <v>5</v>
      </c>
      <c r="AK7" s="30"/>
      <c r="AL7" s="10"/>
    </row>
    <row r="8" spans="1:38" ht="2.25" customHeight="1">
      <c r="A8" s="45"/>
      <c r="B8" s="46"/>
      <c r="C8" s="47"/>
      <c r="D8" s="47"/>
      <c r="E8" s="47"/>
      <c r="F8" s="47"/>
      <c r="G8" s="47"/>
      <c r="H8" s="47"/>
      <c r="I8" s="74"/>
      <c r="J8" s="46"/>
      <c r="K8" s="46"/>
      <c r="L8" s="47"/>
      <c r="M8" s="47"/>
      <c r="N8" s="47"/>
      <c r="O8" s="47"/>
      <c r="P8" s="47"/>
      <c r="Q8" s="47"/>
      <c r="R8" s="74"/>
      <c r="S8" s="46"/>
      <c r="T8" s="46"/>
      <c r="U8" s="47"/>
      <c r="V8" s="47"/>
      <c r="W8" s="47"/>
      <c r="X8" s="47"/>
      <c r="Y8" s="47"/>
      <c r="Z8" s="47"/>
      <c r="AA8" s="74"/>
      <c r="AB8" s="46"/>
      <c r="AC8" s="46"/>
      <c r="AD8" s="47"/>
      <c r="AE8" s="47"/>
      <c r="AF8" s="47"/>
      <c r="AG8" s="47"/>
      <c r="AH8" s="47"/>
      <c r="AI8" s="47"/>
      <c r="AJ8" s="74"/>
      <c r="AK8" s="30"/>
      <c r="AL8" s="10"/>
    </row>
    <row r="9" spans="1:38" ht="15.75" customHeight="1">
      <c r="A9" s="37" t="s">
        <v>16</v>
      </c>
      <c r="B9" s="38" t="s">
        <v>134</v>
      </c>
      <c r="C9" s="39"/>
      <c r="D9" s="39">
        <v>5</v>
      </c>
      <c r="E9" s="39"/>
      <c r="F9" s="39">
        <v>1</v>
      </c>
      <c r="G9" s="39">
        <v>1</v>
      </c>
      <c r="H9" s="39"/>
      <c r="I9" s="77">
        <f>SUM(C9:H9)</f>
        <v>7</v>
      </c>
      <c r="J9" s="40"/>
      <c r="K9" s="38" t="s">
        <v>133</v>
      </c>
      <c r="L9" s="39">
        <v>1</v>
      </c>
      <c r="M9" s="39"/>
      <c r="N9" s="39">
        <v>1</v>
      </c>
      <c r="O9" s="39">
        <v>2</v>
      </c>
      <c r="P9" s="39">
        <v>1</v>
      </c>
      <c r="Q9" s="39">
        <v>3</v>
      </c>
      <c r="R9" s="77">
        <f>SUM(L9:Q9)</f>
        <v>8</v>
      </c>
      <c r="S9" s="40"/>
      <c r="T9" s="38" t="s">
        <v>132</v>
      </c>
      <c r="U9" s="39">
        <v>1</v>
      </c>
      <c r="V9" s="39">
        <v>2</v>
      </c>
      <c r="W9" s="39"/>
      <c r="X9" s="39">
        <v>3</v>
      </c>
      <c r="Y9" s="39"/>
      <c r="Z9" s="39" t="s">
        <v>198</v>
      </c>
      <c r="AA9" s="77">
        <f>SUM(U9:Z9)</f>
        <v>6</v>
      </c>
      <c r="AB9" s="40"/>
      <c r="AC9" s="38" t="s">
        <v>131</v>
      </c>
      <c r="AD9" s="39"/>
      <c r="AE9" s="39">
        <v>3</v>
      </c>
      <c r="AF9" s="39">
        <v>1</v>
      </c>
      <c r="AG9" s="39"/>
      <c r="AH9" s="39"/>
      <c r="AI9" s="39">
        <v>1</v>
      </c>
      <c r="AJ9" s="72">
        <f>SUM(AD9:AI9)</f>
        <v>5</v>
      </c>
      <c r="AK9" s="30"/>
      <c r="AL9" s="10"/>
    </row>
    <row r="10" spans="1:38" ht="15.75" customHeight="1">
      <c r="A10" s="41" t="s">
        <v>46</v>
      </c>
      <c r="B10" s="42" t="s">
        <v>138</v>
      </c>
      <c r="C10" s="43">
        <v>4</v>
      </c>
      <c r="D10" s="43"/>
      <c r="E10" s="43">
        <v>1</v>
      </c>
      <c r="F10" s="43"/>
      <c r="G10" s="43"/>
      <c r="H10" s="43">
        <v>1</v>
      </c>
      <c r="I10" s="78">
        <f>SUM(C10:H10)</f>
        <v>6</v>
      </c>
      <c r="J10" s="44"/>
      <c r="K10" s="42" t="s">
        <v>129</v>
      </c>
      <c r="L10" s="43"/>
      <c r="M10" s="43">
        <v>1</v>
      </c>
      <c r="N10" s="43"/>
      <c r="O10" s="43"/>
      <c r="P10" s="43"/>
      <c r="Q10" s="43"/>
      <c r="R10" s="78">
        <f>SUM(L10:Q10)</f>
        <v>1</v>
      </c>
      <c r="S10" s="44"/>
      <c r="T10" s="42" t="s">
        <v>130</v>
      </c>
      <c r="U10" s="43"/>
      <c r="V10" s="43"/>
      <c r="W10" s="43">
        <v>1</v>
      </c>
      <c r="X10" s="43"/>
      <c r="Y10" s="43">
        <v>1</v>
      </c>
      <c r="Z10" s="43" t="s">
        <v>198</v>
      </c>
      <c r="AA10" s="78">
        <f>SUM(U10:Z10)</f>
        <v>2</v>
      </c>
      <c r="AB10" s="44"/>
      <c r="AC10" s="42" t="s">
        <v>135</v>
      </c>
      <c r="AD10" s="43">
        <v>1</v>
      </c>
      <c r="AE10" s="43"/>
      <c r="AF10" s="43"/>
      <c r="AG10" s="43">
        <v>1</v>
      </c>
      <c r="AH10" s="43">
        <v>2</v>
      </c>
      <c r="AI10" s="43"/>
      <c r="AJ10" s="73">
        <f>SUM(AD10:AI10)</f>
        <v>4</v>
      </c>
      <c r="AK10" s="30"/>
      <c r="AL10" s="10"/>
    </row>
    <row r="11" spans="1:38" ht="2.25" customHeight="1">
      <c r="A11" s="45"/>
      <c r="B11" s="46"/>
      <c r="C11" s="47"/>
      <c r="D11" s="47"/>
      <c r="E11" s="47"/>
      <c r="F11" s="47"/>
      <c r="G11" s="47"/>
      <c r="H11" s="47"/>
      <c r="I11" s="74"/>
      <c r="J11" s="46"/>
      <c r="K11" s="46"/>
      <c r="L11" s="47"/>
      <c r="M11" s="47"/>
      <c r="N11" s="47"/>
      <c r="O11" s="47"/>
      <c r="P11" s="47"/>
      <c r="Q11" s="47"/>
      <c r="R11" s="74"/>
      <c r="S11" s="46"/>
      <c r="T11" s="46"/>
      <c r="U11" s="47"/>
      <c r="V11" s="47"/>
      <c r="W11" s="47"/>
      <c r="X11" s="47"/>
      <c r="Y11" s="47"/>
      <c r="Z11" s="47"/>
      <c r="AA11" s="74"/>
      <c r="AB11" s="46"/>
      <c r="AC11" s="46"/>
      <c r="AD11" s="47"/>
      <c r="AE11" s="47"/>
      <c r="AF11" s="47"/>
      <c r="AG11" s="47"/>
      <c r="AH11" s="47"/>
      <c r="AI11" s="47"/>
      <c r="AJ11" s="74"/>
      <c r="AK11" s="30"/>
      <c r="AL11" s="10"/>
    </row>
    <row r="12" spans="1:38" ht="15.75" customHeight="1">
      <c r="A12" s="37" t="s">
        <v>15</v>
      </c>
      <c r="B12" s="38" t="s">
        <v>131</v>
      </c>
      <c r="C12" s="39">
        <v>1</v>
      </c>
      <c r="D12" s="39">
        <v>1</v>
      </c>
      <c r="E12" s="39">
        <v>1</v>
      </c>
      <c r="F12" s="39"/>
      <c r="G12" s="39"/>
      <c r="H12" s="39"/>
      <c r="I12" s="77">
        <f>SUM(C12:H12)</f>
        <v>3</v>
      </c>
      <c r="J12" s="40"/>
      <c r="K12" s="38" t="s">
        <v>138</v>
      </c>
      <c r="L12" s="39"/>
      <c r="M12" s="39"/>
      <c r="N12" s="39">
        <v>1</v>
      </c>
      <c r="O12" s="39"/>
      <c r="P12" s="39"/>
      <c r="Q12" s="39"/>
      <c r="R12" s="77">
        <f>SUM(L12:Q12)</f>
        <v>1</v>
      </c>
      <c r="S12" s="40"/>
      <c r="T12" s="38" t="s">
        <v>135</v>
      </c>
      <c r="U12" s="39"/>
      <c r="V12" s="39">
        <v>2</v>
      </c>
      <c r="W12" s="39"/>
      <c r="X12" s="39">
        <v>2</v>
      </c>
      <c r="Y12" s="39"/>
      <c r="Z12" s="39"/>
      <c r="AA12" s="77">
        <f>SUM(U12:Z12)</f>
        <v>4</v>
      </c>
      <c r="AB12" s="40"/>
      <c r="AC12" s="38" t="s">
        <v>136</v>
      </c>
      <c r="AD12" s="39"/>
      <c r="AE12" s="39">
        <v>1</v>
      </c>
      <c r="AF12" s="39">
        <v>2</v>
      </c>
      <c r="AG12" s="39">
        <v>2</v>
      </c>
      <c r="AH12" s="39">
        <v>1</v>
      </c>
      <c r="AI12" s="39" t="s">
        <v>198</v>
      </c>
      <c r="AJ12" s="72">
        <f>SUM(AD12:AI12)</f>
        <v>6</v>
      </c>
      <c r="AK12" s="30"/>
      <c r="AL12" s="10"/>
    </row>
    <row r="13" spans="1:38" ht="15.75" customHeight="1">
      <c r="A13" s="41" t="s">
        <v>47</v>
      </c>
      <c r="B13" s="42" t="s">
        <v>133</v>
      </c>
      <c r="C13" s="43"/>
      <c r="D13" s="43"/>
      <c r="E13" s="43"/>
      <c r="F13" s="43">
        <v>3</v>
      </c>
      <c r="G13" s="43">
        <v>2</v>
      </c>
      <c r="H13" s="43">
        <v>2</v>
      </c>
      <c r="I13" s="78">
        <f>SUM(C13:H13)</f>
        <v>7</v>
      </c>
      <c r="J13" s="44"/>
      <c r="K13" s="42" t="s">
        <v>139</v>
      </c>
      <c r="L13" s="43">
        <v>2</v>
      </c>
      <c r="M13" s="43">
        <v>1</v>
      </c>
      <c r="N13" s="43"/>
      <c r="O13" s="43">
        <v>1</v>
      </c>
      <c r="P13" s="43">
        <v>1</v>
      </c>
      <c r="Q13" s="43">
        <v>2</v>
      </c>
      <c r="R13" s="78">
        <f>SUM(L13:Q13)</f>
        <v>7</v>
      </c>
      <c r="S13" s="44"/>
      <c r="T13" s="42" t="s">
        <v>137</v>
      </c>
      <c r="U13" s="43">
        <v>1</v>
      </c>
      <c r="V13" s="43"/>
      <c r="W13" s="43">
        <v>2</v>
      </c>
      <c r="X13" s="43"/>
      <c r="Y13" s="43">
        <v>2</v>
      </c>
      <c r="Z13" s="43">
        <v>1</v>
      </c>
      <c r="AA13" s="78">
        <f>SUM(U13:Z13)</f>
        <v>6</v>
      </c>
      <c r="AB13" s="44"/>
      <c r="AC13" s="42" t="s">
        <v>132</v>
      </c>
      <c r="AD13" s="43">
        <v>2</v>
      </c>
      <c r="AE13" s="43"/>
      <c r="AF13" s="43"/>
      <c r="AG13" s="43"/>
      <c r="AH13" s="43"/>
      <c r="AI13" s="43" t="s">
        <v>198</v>
      </c>
      <c r="AJ13" s="73">
        <f>SUM(AD13:AI13)</f>
        <v>2</v>
      </c>
      <c r="AK13" s="30"/>
      <c r="AL13" s="10"/>
    </row>
    <row r="14" spans="1:38" ht="2.25" customHeight="1">
      <c r="A14" s="45"/>
      <c r="B14" s="46"/>
      <c r="C14" s="47"/>
      <c r="D14" s="47"/>
      <c r="E14" s="47"/>
      <c r="F14" s="47"/>
      <c r="G14" s="47"/>
      <c r="H14" s="47"/>
      <c r="I14" s="74"/>
      <c r="J14" s="46"/>
      <c r="K14" s="46"/>
      <c r="L14" s="47"/>
      <c r="M14" s="47"/>
      <c r="N14" s="47"/>
      <c r="O14" s="47"/>
      <c r="P14" s="47"/>
      <c r="Q14" s="47"/>
      <c r="R14" s="74"/>
      <c r="S14" s="46"/>
      <c r="T14" s="46"/>
      <c r="U14" s="47"/>
      <c r="V14" s="47"/>
      <c r="W14" s="47"/>
      <c r="X14" s="47"/>
      <c r="Y14" s="47"/>
      <c r="Z14" s="47"/>
      <c r="AA14" s="74"/>
      <c r="AB14" s="46"/>
      <c r="AC14" s="46"/>
      <c r="AD14" s="47"/>
      <c r="AE14" s="47"/>
      <c r="AF14" s="47"/>
      <c r="AG14" s="47"/>
      <c r="AH14" s="47"/>
      <c r="AI14" s="47"/>
      <c r="AJ14" s="74"/>
      <c r="AK14" s="30"/>
      <c r="AL14" s="10"/>
    </row>
    <row r="15" spans="1:38" ht="15.75" customHeight="1">
      <c r="A15" s="37" t="s">
        <v>16</v>
      </c>
      <c r="B15" s="38" t="s">
        <v>130</v>
      </c>
      <c r="C15" s="39"/>
      <c r="D15" s="39">
        <v>1</v>
      </c>
      <c r="E15" s="39">
        <v>2</v>
      </c>
      <c r="F15" s="39"/>
      <c r="G15" s="39"/>
      <c r="H15" s="39">
        <v>4</v>
      </c>
      <c r="I15" s="77">
        <f>SUM(C15:H15)</f>
        <v>7</v>
      </c>
      <c r="J15" s="40"/>
      <c r="K15" s="38" t="s">
        <v>133</v>
      </c>
      <c r="L15" s="39">
        <v>2</v>
      </c>
      <c r="M15" s="39"/>
      <c r="N15" s="39"/>
      <c r="O15" s="39">
        <v>1</v>
      </c>
      <c r="P15" s="39"/>
      <c r="Q15" s="39" t="s">
        <v>198</v>
      </c>
      <c r="R15" s="77">
        <f>SUM(L15:Q15)</f>
        <v>3</v>
      </c>
      <c r="S15" s="40"/>
      <c r="T15" s="38" t="s">
        <v>134</v>
      </c>
      <c r="U15" s="39">
        <v>1</v>
      </c>
      <c r="V15" s="39"/>
      <c r="W15" s="39"/>
      <c r="X15" s="39">
        <v>3</v>
      </c>
      <c r="Y15" s="39">
        <v>4</v>
      </c>
      <c r="Z15" s="39" t="s">
        <v>198</v>
      </c>
      <c r="AA15" s="77">
        <f>SUM(U15:Z15)</f>
        <v>8</v>
      </c>
      <c r="AB15" s="40"/>
      <c r="AC15" s="38" t="s">
        <v>139</v>
      </c>
      <c r="AD15" s="39"/>
      <c r="AE15" s="39"/>
      <c r="AF15" s="39"/>
      <c r="AG15" s="39"/>
      <c r="AH15" s="39">
        <v>2</v>
      </c>
      <c r="AI15" s="39">
        <v>2</v>
      </c>
      <c r="AJ15" s="72">
        <f>SUM(AD15:AI15)</f>
        <v>4</v>
      </c>
      <c r="AK15" s="30"/>
      <c r="AL15" s="10"/>
    </row>
    <row r="16" spans="1:38" ht="15.75" customHeight="1">
      <c r="A16" s="41" t="s">
        <v>48</v>
      </c>
      <c r="B16" s="42" t="s">
        <v>136</v>
      </c>
      <c r="C16" s="43">
        <v>2</v>
      </c>
      <c r="D16" s="43"/>
      <c r="E16" s="43"/>
      <c r="F16" s="43">
        <v>2</v>
      </c>
      <c r="G16" s="43">
        <v>3</v>
      </c>
      <c r="H16" s="43"/>
      <c r="I16" s="78">
        <f>SUM(C16:H16)</f>
        <v>7</v>
      </c>
      <c r="J16" s="44"/>
      <c r="K16" s="42" t="s">
        <v>135</v>
      </c>
      <c r="L16" s="43"/>
      <c r="M16" s="43">
        <v>1</v>
      </c>
      <c r="N16" s="43">
        <v>5</v>
      </c>
      <c r="O16" s="43"/>
      <c r="P16" s="43">
        <v>2</v>
      </c>
      <c r="Q16" s="43" t="s">
        <v>198</v>
      </c>
      <c r="R16" s="78">
        <f>SUM(L16:Q16)</f>
        <v>8</v>
      </c>
      <c r="S16" s="44"/>
      <c r="T16" s="42" t="s">
        <v>131</v>
      </c>
      <c r="U16" s="43"/>
      <c r="V16" s="43">
        <v>1</v>
      </c>
      <c r="W16" s="43">
        <v>1</v>
      </c>
      <c r="X16" s="43"/>
      <c r="Y16" s="43"/>
      <c r="Z16" s="43" t="s">
        <v>198</v>
      </c>
      <c r="AA16" s="78">
        <f>SUM(U16:Z16)</f>
        <v>2</v>
      </c>
      <c r="AB16" s="44"/>
      <c r="AC16" s="42" t="s">
        <v>129</v>
      </c>
      <c r="AD16" s="43">
        <v>2</v>
      </c>
      <c r="AE16" s="43">
        <v>1</v>
      </c>
      <c r="AF16" s="43">
        <v>1</v>
      </c>
      <c r="AG16" s="43">
        <v>1</v>
      </c>
      <c r="AH16" s="43"/>
      <c r="AI16" s="43"/>
      <c r="AJ16" s="73">
        <f>SUM(AD16:AI16)</f>
        <v>5</v>
      </c>
      <c r="AK16" s="30"/>
      <c r="AL16" s="10"/>
    </row>
    <row r="17" spans="1:38" ht="2.25" customHeight="1">
      <c r="A17" s="45"/>
      <c r="B17" s="46"/>
      <c r="C17" s="47"/>
      <c r="D17" s="47"/>
      <c r="E17" s="47"/>
      <c r="F17" s="47"/>
      <c r="G17" s="47"/>
      <c r="H17" s="47"/>
      <c r="I17" s="74"/>
      <c r="J17" s="46"/>
      <c r="K17" s="46"/>
      <c r="L17" s="47"/>
      <c r="M17" s="47"/>
      <c r="N17" s="47"/>
      <c r="O17" s="47"/>
      <c r="P17" s="47"/>
      <c r="Q17" s="47"/>
      <c r="R17" s="74"/>
      <c r="S17" s="46"/>
      <c r="T17" s="46"/>
      <c r="U17" s="47"/>
      <c r="V17" s="47"/>
      <c r="W17" s="47"/>
      <c r="X17" s="47"/>
      <c r="Y17" s="47"/>
      <c r="Z17" s="47"/>
      <c r="AA17" s="74"/>
      <c r="AB17" s="46"/>
      <c r="AC17" s="46"/>
      <c r="AD17" s="47"/>
      <c r="AE17" s="47"/>
      <c r="AF17" s="47"/>
      <c r="AG17" s="47"/>
      <c r="AH17" s="47"/>
      <c r="AI17" s="47"/>
      <c r="AJ17" s="74"/>
      <c r="AK17" s="30"/>
      <c r="AL17" s="10"/>
    </row>
    <row r="18" spans="1:38" ht="15.75" customHeight="1">
      <c r="A18" s="37" t="s">
        <v>15</v>
      </c>
      <c r="B18" s="38" t="s">
        <v>186</v>
      </c>
      <c r="C18" s="39">
        <v>3</v>
      </c>
      <c r="D18" s="39"/>
      <c r="E18" s="39"/>
      <c r="F18" s="39">
        <v>1</v>
      </c>
      <c r="G18" s="39">
        <v>1</v>
      </c>
      <c r="H18" s="39"/>
      <c r="I18" s="77">
        <f>SUM(C18:H18)</f>
        <v>5</v>
      </c>
      <c r="J18" s="40"/>
      <c r="K18" s="38" t="s">
        <v>137</v>
      </c>
      <c r="L18" s="39">
        <v>2</v>
      </c>
      <c r="M18" s="39">
        <v>3</v>
      </c>
      <c r="N18" s="39"/>
      <c r="O18" s="39">
        <v>3</v>
      </c>
      <c r="P18" s="39">
        <v>1</v>
      </c>
      <c r="Q18" s="39" t="s">
        <v>198</v>
      </c>
      <c r="R18" s="77">
        <f>SUM(L18:Q18)</f>
        <v>9</v>
      </c>
      <c r="S18" s="40"/>
      <c r="T18" s="38" t="s">
        <v>139</v>
      </c>
      <c r="U18" s="39">
        <v>1</v>
      </c>
      <c r="V18" s="39">
        <v>1</v>
      </c>
      <c r="W18" s="39"/>
      <c r="X18" s="39">
        <v>2</v>
      </c>
      <c r="Y18" s="39"/>
      <c r="Z18" s="39"/>
      <c r="AA18" s="77">
        <f>SUM(U18:Z18)</f>
        <v>4</v>
      </c>
      <c r="AB18" s="40"/>
      <c r="AC18" s="38" t="s">
        <v>132</v>
      </c>
      <c r="AD18" s="39"/>
      <c r="AE18" s="39"/>
      <c r="AF18" s="39">
        <v>1</v>
      </c>
      <c r="AG18" s="39"/>
      <c r="AH18" s="39"/>
      <c r="AI18" s="39">
        <v>1</v>
      </c>
      <c r="AJ18" s="72">
        <f>SUM(AD18:AI18)</f>
        <v>2</v>
      </c>
      <c r="AK18" s="30"/>
      <c r="AL18" s="10"/>
    </row>
    <row r="19" spans="1:38" ht="15.75" customHeight="1">
      <c r="A19" s="41" t="s">
        <v>49</v>
      </c>
      <c r="B19" s="42" t="s">
        <v>134</v>
      </c>
      <c r="C19" s="43"/>
      <c r="D19" s="43">
        <v>3</v>
      </c>
      <c r="E19" s="43">
        <v>1</v>
      </c>
      <c r="F19" s="43"/>
      <c r="G19" s="43"/>
      <c r="H19" s="43">
        <v>2</v>
      </c>
      <c r="I19" s="78">
        <f>SUM(C19:H19)</f>
        <v>6</v>
      </c>
      <c r="J19" s="44"/>
      <c r="K19" s="42" t="s">
        <v>131</v>
      </c>
      <c r="L19" s="43"/>
      <c r="M19" s="43"/>
      <c r="N19" s="43">
        <v>3</v>
      </c>
      <c r="O19" s="43"/>
      <c r="P19" s="43"/>
      <c r="Q19" s="43" t="s">
        <v>198</v>
      </c>
      <c r="R19" s="78">
        <f>SUM(L19:Q19)</f>
        <v>3</v>
      </c>
      <c r="S19" s="44"/>
      <c r="T19" s="42" t="s">
        <v>136</v>
      </c>
      <c r="U19" s="43"/>
      <c r="V19" s="43"/>
      <c r="W19" s="43"/>
      <c r="X19" s="43"/>
      <c r="Y19" s="43">
        <v>1</v>
      </c>
      <c r="Z19" s="43">
        <v>1</v>
      </c>
      <c r="AA19" s="78">
        <f>SUM(U19:Z19)</f>
        <v>2</v>
      </c>
      <c r="AB19" s="44"/>
      <c r="AC19" s="42" t="s">
        <v>138</v>
      </c>
      <c r="AD19" s="43">
        <v>1</v>
      </c>
      <c r="AE19" s="43">
        <v>1</v>
      </c>
      <c r="AF19" s="43"/>
      <c r="AG19" s="43">
        <v>1</v>
      </c>
      <c r="AH19" s="43">
        <v>1</v>
      </c>
      <c r="AI19" s="43"/>
      <c r="AJ19" s="73">
        <f>SUM(AD19:AI19)</f>
        <v>4</v>
      </c>
      <c r="AK19" s="30"/>
      <c r="AL19" s="10"/>
    </row>
    <row r="20" spans="1:38" ht="2.25" customHeight="1">
      <c r="A20" s="45"/>
      <c r="B20" s="46"/>
      <c r="C20" s="47"/>
      <c r="D20" s="47"/>
      <c r="E20" s="47"/>
      <c r="F20" s="47"/>
      <c r="G20" s="47"/>
      <c r="H20" s="47"/>
      <c r="I20" s="74"/>
      <c r="J20" s="46"/>
      <c r="K20" s="46"/>
      <c r="L20" s="47"/>
      <c r="M20" s="47"/>
      <c r="N20" s="47"/>
      <c r="O20" s="47"/>
      <c r="P20" s="47"/>
      <c r="Q20" s="47"/>
      <c r="R20" s="74"/>
      <c r="S20" s="46"/>
      <c r="T20" s="46"/>
      <c r="U20" s="47"/>
      <c r="V20" s="47"/>
      <c r="W20" s="47"/>
      <c r="X20" s="47"/>
      <c r="Y20" s="47"/>
      <c r="Z20" s="47"/>
      <c r="AA20" s="74"/>
      <c r="AB20" s="46"/>
      <c r="AC20" s="46"/>
      <c r="AD20" s="47"/>
      <c r="AE20" s="47"/>
      <c r="AF20" s="47"/>
      <c r="AG20" s="47"/>
      <c r="AH20" s="47"/>
      <c r="AI20" s="47"/>
      <c r="AJ20" s="74"/>
      <c r="AK20" s="30"/>
      <c r="AL20" s="10"/>
    </row>
    <row r="21" spans="1:38" ht="15.75" customHeight="1">
      <c r="A21" s="37" t="s">
        <v>16</v>
      </c>
      <c r="B21" s="38" t="s">
        <v>137</v>
      </c>
      <c r="C21" s="39"/>
      <c r="D21" s="39">
        <v>3</v>
      </c>
      <c r="E21" s="39"/>
      <c r="F21" s="39">
        <v>2</v>
      </c>
      <c r="G21" s="39">
        <v>1</v>
      </c>
      <c r="H21" s="39"/>
      <c r="I21" s="77">
        <f>SUM(C21:H21)</f>
        <v>6</v>
      </c>
      <c r="J21" s="40"/>
      <c r="K21" s="38" t="s">
        <v>138</v>
      </c>
      <c r="L21" s="39">
        <v>2</v>
      </c>
      <c r="M21" s="39">
        <v>1</v>
      </c>
      <c r="N21" s="39"/>
      <c r="O21" s="39"/>
      <c r="P21" s="39">
        <v>1</v>
      </c>
      <c r="Q21" s="39">
        <v>4</v>
      </c>
      <c r="R21" s="77">
        <f>SUM(L21:Q21)</f>
        <v>8</v>
      </c>
      <c r="S21" s="40"/>
      <c r="T21" s="38" t="s">
        <v>129</v>
      </c>
      <c r="U21" s="39">
        <v>5</v>
      </c>
      <c r="V21" s="39"/>
      <c r="W21" s="39">
        <v>1</v>
      </c>
      <c r="X21" s="39"/>
      <c r="Y21" s="39">
        <v>1</v>
      </c>
      <c r="Z21" s="39">
        <v>2</v>
      </c>
      <c r="AA21" s="77">
        <f>SUM(U21:Z21)</f>
        <v>9</v>
      </c>
      <c r="AB21" s="40"/>
      <c r="AC21" s="38" t="s">
        <v>135</v>
      </c>
      <c r="AD21" s="39">
        <v>1</v>
      </c>
      <c r="AE21" s="39">
        <v>2</v>
      </c>
      <c r="AF21" s="39">
        <v>1</v>
      </c>
      <c r="AG21" s="39"/>
      <c r="AH21" s="39"/>
      <c r="AI21" s="39"/>
      <c r="AJ21" s="72">
        <f>SUM(AD21:AI21)</f>
        <v>4</v>
      </c>
      <c r="AK21" s="30"/>
      <c r="AL21" s="10"/>
    </row>
    <row r="22" spans="1:38" ht="15.75" customHeight="1">
      <c r="A22" s="41" t="s">
        <v>50</v>
      </c>
      <c r="B22" s="42" t="s">
        <v>133</v>
      </c>
      <c r="C22" s="43">
        <v>3</v>
      </c>
      <c r="D22" s="43"/>
      <c r="E22" s="43">
        <v>1</v>
      </c>
      <c r="F22" s="43"/>
      <c r="G22" s="43"/>
      <c r="H22" s="43">
        <v>1</v>
      </c>
      <c r="I22" s="78">
        <f>SUM(C22:H22)</f>
        <v>5</v>
      </c>
      <c r="J22" s="44"/>
      <c r="K22" s="42" t="s">
        <v>130</v>
      </c>
      <c r="L22" s="43"/>
      <c r="M22" s="43"/>
      <c r="N22" s="43">
        <v>1</v>
      </c>
      <c r="O22" s="43">
        <v>2</v>
      </c>
      <c r="P22" s="43"/>
      <c r="Q22" s="43"/>
      <c r="R22" s="78">
        <f>SUM(L22:Q22)</f>
        <v>3</v>
      </c>
      <c r="S22" s="44"/>
      <c r="T22" s="42" t="s">
        <v>132</v>
      </c>
      <c r="U22" s="43"/>
      <c r="V22" s="43">
        <v>1</v>
      </c>
      <c r="W22" s="43"/>
      <c r="X22" s="43">
        <v>2</v>
      </c>
      <c r="Y22" s="43"/>
      <c r="Z22" s="43"/>
      <c r="AA22" s="78">
        <f>SUM(U22:Z22)</f>
        <v>3</v>
      </c>
      <c r="AB22" s="44"/>
      <c r="AC22" s="42" t="s">
        <v>134</v>
      </c>
      <c r="AD22" s="43"/>
      <c r="AE22" s="43"/>
      <c r="AF22" s="43"/>
      <c r="AG22" s="43">
        <v>1</v>
      </c>
      <c r="AH22" s="43">
        <v>1</v>
      </c>
      <c r="AI22" s="43">
        <v>2</v>
      </c>
      <c r="AJ22" s="73">
        <f>SUM(AD22:AI22)</f>
        <v>4</v>
      </c>
      <c r="AK22" s="30"/>
      <c r="AL22" s="10"/>
    </row>
    <row r="23" spans="1:38" ht="2.25" customHeight="1">
      <c r="A23" s="45"/>
      <c r="B23" s="46"/>
      <c r="C23" s="47"/>
      <c r="D23" s="47"/>
      <c r="E23" s="47"/>
      <c r="F23" s="47"/>
      <c r="G23" s="47"/>
      <c r="H23" s="47"/>
      <c r="I23" s="74"/>
      <c r="J23" s="46"/>
      <c r="K23" s="46"/>
      <c r="L23" s="47"/>
      <c r="M23" s="47"/>
      <c r="N23" s="47"/>
      <c r="O23" s="47"/>
      <c r="P23" s="47"/>
      <c r="Q23" s="47"/>
      <c r="R23" s="74"/>
      <c r="S23" s="46"/>
      <c r="T23" s="46"/>
      <c r="U23" s="47"/>
      <c r="V23" s="47"/>
      <c r="W23" s="47"/>
      <c r="X23" s="47"/>
      <c r="Y23" s="47"/>
      <c r="Z23" s="47"/>
      <c r="AA23" s="74"/>
      <c r="AB23" s="46"/>
      <c r="AC23" s="46"/>
      <c r="AD23" s="47"/>
      <c r="AE23" s="47"/>
      <c r="AF23" s="47"/>
      <c r="AG23" s="47"/>
      <c r="AH23" s="47"/>
      <c r="AI23" s="47"/>
      <c r="AJ23" s="74"/>
      <c r="AK23" s="30"/>
      <c r="AL23" s="10"/>
    </row>
    <row r="24" spans="1:38" ht="15.75" customHeight="1">
      <c r="A24" s="37" t="s">
        <v>15</v>
      </c>
      <c r="B24" s="38" t="s">
        <v>136</v>
      </c>
      <c r="C24" s="39"/>
      <c r="D24" s="39"/>
      <c r="E24" s="39"/>
      <c r="F24" s="39"/>
      <c r="G24" s="39"/>
      <c r="H24" s="39" t="s">
        <v>198</v>
      </c>
      <c r="I24" s="77">
        <f>SUM(C24:H24)</f>
        <v>0</v>
      </c>
      <c r="J24" s="40"/>
      <c r="K24" s="38" t="s">
        <v>132</v>
      </c>
      <c r="L24" s="39"/>
      <c r="M24" s="39">
        <v>1</v>
      </c>
      <c r="N24" s="39">
        <v>2</v>
      </c>
      <c r="O24" s="39"/>
      <c r="P24" s="39"/>
      <c r="Q24" s="39">
        <v>1</v>
      </c>
      <c r="R24" s="77">
        <f>SUM(L24:Q24)</f>
        <v>4</v>
      </c>
      <c r="S24" s="40"/>
      <c r="T24" s="38" t="s">
        <v>130</v>
      </c>
      <c r="U24" s="39"/>
      <c r="V24" s="39"/>
      <c r="W24" s="39">
        <v>2</v>
      </c>
      <c r="X24" s="39">
        <v>1</v>
      </c>
      <c r="Y24" s="39"/>
      <c r="Z24" s="39">
        <v>2</v>
      </c>
      <c r="AA24" s="77">
        <f>SUM(U24:Z24)</f>
        <v>5</v>
      </c>
      <c r="AB24" s="40"/>
      <c r="AC24" s="38" t="s">
        <v>139</v>
      </c>
      <c r="AD24" s="39"/>
      <c r="AE24" s="39"/>
      <c r="AF24" s="39"/>
      <c r="AG24" s="39"/>
      <c r="AH24" s="39">
        <v>7</v>
      </c>
      <c r="AI24" s="39">
        <v>2</v>
      </c>
      <c r="AJ24" s="72">
        <f>SUM(AD24:AI24)</f>
        <v>9</v>
      </c>
      <c r="AK24" s="30"/>
      <c r="AL24" s="10"/>
    </row>
    <row r="25" spans="1:38" ht="15.75" customHeight="1">
      <c r="A25" s="41" t="s">
        <v>51</v>
      </c>
      <c r="B25" s="42" t="s">
        <v>131</v>
      </c>
      <c r="C25" s="43">
        <v>2</v>
      </c>
      <c r="D25" s="43">
        <v>1</v>
      </c>
      <c r="E25" s="43">
        <v>2</v>
      </c>
      <c r="F25" s="43">
        <v>1</v>
      </c>
      <c r="G25" s="43">
        <v>4</v>
      </c>
      <c r="H25" s="43" t="s">
        <v>198</v>
      </c>
      <c r="I25" s="78">
        <f>SUM(C25:H25)</f>
        <v>10</v>
      </c>
      <c r="J25" s="44"/>
      <c r="K25" s="42" t="s">
        <v>137</v>
      </c>
      <c r="L25" s="43">
        <v>1</v>
      </c>
      <c r="M25" s="43"/>
      <c r="N25" s="43"/>
      <c r="O25" s="43">
        <v>1</v>
      </c>
      <c r="P25" s="43">
        <v>1</v>
      </c>
      <c r="Q25" s="43"/>
      <c r="R25" s="78">
        <f>SUM(L25:Q25)</f>
        <v>3</v>
      </c>
      <c r="S25" s="44"/>
      <c r="T25" s="42" t="s">
        <v>135</v>
      </c>
      <c r="U25" s="43">
        <v>3</v>
      </c>
      <c r="V25" s="43">
        <v>2</v>
      </c>
      <c r="W25" s="43"/>
      <c r="X25" s="43"/>
      <c r="Y25" s="43">
        <v>1</v>
      </c>
      <c r="Z25" s="43"/>
      <c r="AA25" s="78">
        <f>SUM(U25:Z25)</f>
        <v>6</v>
      </c>
      <c r="AB25" s="44"/>
      <c r="AC25" s="42" t="s">
        <v>133</v>
      </c>
      <c r="AD25" s="43">
        <v>2</v>
      </c>
      <c r="AE25" s="43">
        <v>1</v>
      </c>
      <c r="AF25" s="43">
        <v>1</v>
      </c>
      <c r="AG25" s="43">
        <v>1</v>
      </c>
      <c r="AH25" s="43"/>
      <c r="AI25" s="43"/>
      <c r="AJ25" s="73">
        <f>SUM(AD25:AI25)</f>
        <v>5</v>
      </c>
      <c r="AK25" s="30"/>
      <c r="AL25" s="10"/>
    </row>
    <row r="26" spans="1:38" ht="2.25" customHeight="1">
      <c r="A26" s="45"/>
      <c r="B26" s="46"/>
      <c r="C26" s="47"/>
      <c r="D26" s="47"/>
      <c r="E26" s="47"/>
      <c r="F26" s="47"/>
      <c r="G26" s="47"/>
      <c r="H26" s="47"/>
      <c r="I26" s="74"/>
      <c r="J26" s="46"/>
      <c r="K26" s="46"/>
      <c r="L26" s="47"/>
      <c r="M26" s="47"/>
      <c r="N26" s="47"/>
      <c r="O26" s="47"/>
      <c r="P26" s="47"/>
      <c r="Q26" s="47"/>
      <c r="R26" s="74"/>
      <c r="S26" s="46"/>
      <c r="T26" s="46"/>
      <c r="U26" s="47"/>
      <c r="V26" s="47"/>
      <c r="W26" s="47"/>
      <c r="X26" s="47"/>
      <c r="Y26" s="47"/>
      <c r="Z26" s="47"/>
      <c r="AA26" s="74"/>
      <c r="AB26" s="46"/>
      <c r="AC26" s="46"/>
      <c r="AD26" s="47"/>
      <c r="AE26" s="47"/>
      <c r="AF26" s="47"/>
      <c r="AG26" s="47"/>
      <c r="AH26" s="47"/>
      <c r="AI26" s="47"/>
      <c r="AJ26" s="74"/>
      <c r="AK26" s="30"/>
      <c r="AL26" s="10"/>
    </row>
    <row r="27" spans="1:38" ht="15.75" customHeight="1">
      <c r="A27" s="37" t="s">
        <v>16</v>
      </c>
      <c r="B27" s="38" t="s">
        <v>134</v>
      </c>
      <c r="C27" s="39"/>
      <c r="D27" s="39"/>
      <c r="E27" s="39">
        <v>2</v>
      </c>
      <c r="F27" s="39">
        <v>2</v>
      </c>
      <c r="G27" s="39"/>
      <c r="H27" s="39">
        <v>2</v>
      </c>
      <c r="I27" s="77">
        <f>SUM(C27:H27)</f>
        <v>6</v>
      </c>
      <c r="J27" s="40"/>
      <c r="K27" s="38" t="s">
        <v>130</v>
      </c>
      <c r="L27" s="39">
        <v>4</v>
      </c>
      <c r="M27" s="39"/>
      <c r="N27" s="39">
        <v>1</v>
      </c>
      <c r="O27" s="39"/>
      <c r="P27" s="39">
        <v>1</v>
      </c>
      <c r="Q27" s="39" t="s">
        <v>198</v>
      </c>
      <c r="R27" s="77">
        <f>SUM(L27:Q27)</f>
        <v>6</v>
      </c>
      <c r="S27" s="40"/>
      <c r="T27" s="38" t="s">
        <v>136</v>
      </c>
      <c r="U27" s="39">
        <v>2</v>
      </c>
      <c r="V27" s="39">
        <v>1</v>
      </c>
      <c r="W27" s="39"/>
      <c r="X27" s="39"/>
      <c r="Y27" s="39"/>
      <c r="Z27" s="39"/>
      <c r="AA27" s="77">
        <f>SUM(U27:Z27)</f>
        <v>3</v>
      </c>
      <c r="AB27" s="40"/>
      <c r="AC27" s="38"/>
      <c r="AD27" s="39"/>
      <c r="AE27" s="39"/>
      <c r="AF27" s="39"/>
      <c r="AG27" s="39"/>
      <c r="AH27" s="39"/>
      <c r="AI27" s="39"/>
      <c r="AJ27" s="72">
        <f>SUM(AD27:AI27)</f>
        <v>0</v>
      </c>
      <c r="AK27" s="30"/>
      <c r="AL27" s="10"/>
    </row>
    <row r="28" spans="1:38" ht="15.75" customHeight="1">
      <c r="A28" s="41" t="s">
        <v>52</v>
      </c>
      <c r="B28" s="42" t="s">
        <v>137</v>
      </c>
      <c r="C28" s="43">
        <v>1</v>
      </c>
      <c r="D28" s="43">
        <v>2</v>
      </c>
      <c r="E28" s="43"/>
      <c r="F28" s="43"/>
      <c r="G28" s="43">
        <v>2</v>
      </c>
      <c r="H28" s="43"/>
      <c r="I28" s="78">
        <f>SUM(C28:H28)</f>
        <v>5</v>
      </c>
      <c r="J28" s="44"/>
      <c r="K28" s="42" t="s">
        <v>129</v>
      </c>
      <c r="L28" s="43"/>
      <c r="M28" s="43">
        <v>5</v>
      </c>
      <c r="N28" s="43"/>
      <c r="O28" s="43">
        <v>2</v>
      </c>
      <c r="P28" s="43"/>
      <c r="Q28" s="43" t="s">
        <v>198</v>
      </c>
      <c r="R28" s="78">
        <f>SUM(L28:Q28)</f>
        <v>7</v>
      </c>
      <c r="S28" s="44"/>
      <c r="T28" s="42" t="s">
        <v>138</v>
      </c>
      <c r="U28" s="43"/>
      <c r="V28" s="43"/>
      <c r="W28" s="43">
        <v>2</v>
      </c>
      <c r="X28" s="43">
        <v>1</v>
      </c>
      <c r="Y28" s="43">
        <v>3</v>
      </c>
      <c r="Z28" s="43">
        <v>1</v>
      </c>
      <c r="AA28" s="78">
        <f>SUM(U28:Z28)</f>
        <v>7</v>
      </c>
      <c r="AB28" s="44"/>
      <c r="AC28" s="42"/>
      <c r="AD28" s="43"/>
      <c r="AE28" s="43"/>
      <c r="AF28" s="43"/>
      <c r="AG28" s="43"/>
      <c r="AH28" s="43"/>
      <c r="AI28" s="43"/>
      <c r="AJ28" s="73">
        <f>SUM(AD28:AI28)</f>
        <v>0</v>
      </c>
      <c r="AK28" s="30"/>
      <c r="AL28" s="10"/>
    </row>
    <row r="29" spans="1:38" ht="2.25" customHeight="1">
      <c r="A29" s="45"/>
      <c r="B29" s="46"/>
      <c r="C29" s="47"/>
      <c r="D29" s="47"/>
      <c r="E29" s="47"/>
      <c r="F29" s="47"/>
      <c r="G29" s="47"/>
      <c r="H29" s="47"/>
      <c r="I29" s="74"/>
      <c r="J29" s="46"/>
      <c r="K29" s="46"/>
      <c r="L29" s="47"/>
      <c r="M29" s="47"/>
      <c r="N29" s="47"/>
      <c r="O29" s="47"/>
      <c r="P29" s="47"/>
      <c r="Q29" s="47"/>
      <c r="R29" s="74"/>
      <c r="S29" s="46"/>
      <c r="T29" s="46"/>
      <c r="U29" s="47"/>
      <c r="V29" s="47"/>
      <c r="W29" s="47"/>
      <c r="X29" s="47"/>
      <c r="Y29" s="47"/>
      <c r="Z29" s="47"/>
      <c r="AA29" s="74"/>
      <c r="AB29" s="46"/>
      <c r="AC29" s="46"/>
      <c r="AD29" s="47"/>
      <c r="AE29" s="47"/>
      <c r="AF29" s="47"/>
      <c r="AG29" s="47"/>
      <c r="AH29" s="47"/>
      <c r="AI29" s="47"/>
      <c r="AJ29" s="74"/>
      <c r="AK29" s="30"/>
      <c r="AL29" s="10"/>
    </row>
    <row r="30" spans="1:38" ht="15.75" customHeight="1">
      <c r="A30" s="37" t="s">
        <v>15</v>
      </c>
      <c r="B30" s="38" t="s">
        <v>138</v>
      </c>
      <c r="C30" s="39"/>
      <c r="D30" s="39">
        <v>1</v>
      </c>
      <c r="E30" s="39">
        <v>2</v>
      </c>
      <c r="F30" s="39">
        <v>1</v>
      </c>
      <c r="G30" s="39"/>
      <c r="H30" s="39">
        <v>3</v>
      </c>
      <c r="I30" s="77">
        <f>SUM(C30:H30)</f>
        <v>7</v>
      </c>
      <c r="J30" s="40"/>
      <c r="K30" s="38" t="s">
        <v>132</v>
      </c>
      <c r="L30" s="39">
        <v>1</v>
      </c>
      <c r="M30" s="39">
        <v>1</v>
      </c>
      <c r="N30" s="39"/>
      <c r="O30" s="39">
        <v>1</v>
      </c>
      <c r="P30" s="39">
        <v>2</v>
      </c>
      <c r="Q30" s="39"/>
      <c r="R30" s="77">
        <f>SUM(L30:Q30)</f>
        <v>5</v>
      </c>
      <c r="S30" s="40"/>
      <c r="T30" s="38" t="s">
        <v>133</v>
      </c>
      <c r="U30" s="39"/>
      <c r="V30" s="39"/>
      <c r="W30" s="39"/>
      <c r="X30" s="39">
        <v>1</v>
      </c>
      <c r="Y30" s="39"/>
      <c r="Z30" s="39" t="s">
        <v>198</v>
      </c>
      <c r="AA30" s="77">
        <f>SUM(U30:Z30)</f>
        <v>1</v>
      </c>
      <c r="AB30" s="40"/>
      <c r="AC30" s="38" t="s">
        <v>139</v>
      </c>
      <c r="AD30" s="39">
        <v>2</v>
      </c>
      <c r="AE30" s="39">
        <v>1</v>
      </c>
      <c r="AF30" s="39"/>
      <c r="AG30" s="39"/>
      <c r="AH30" s="39">
        <v>3</v>
      </c>
      <c r="AI30" s="39"/>
      <c r="AJ30" s="72">
        <f>SUM(AD30:AI30)</f>
        <v>6</v>
      </c>
      <c r="AK30" s="30"/>
      <c r="AL30" s="10"/>
    </row>
    <row r="31" spans="1:38" ht="15.75" customHeight="1">
      <c r="A31" s="41" t="s">
        <v>53</v>
      </c>
      <c r="B31" s="42" t="s">
        <v>129</v>
      </c>
      <c r="C31" s="43">
        <v>2</v>
      </c>
      <c r="D31" s="43"/>
      <c r="E31" s="43"/>
      <c r="F31" s="43"/>
      <c r="G31" s="43">
        <v>1</v>
      </c>
      <c r="H31" s="43"/>
      <c r="I31" s="78">
        <f>SUM(C31:H31)</f>
        <v>3</v>
      </c>
      <c r="J31" s="44"/>
      <c r="K31" s="42" t="s">
        <v>131</v>
      </c>
      <c r="L31" s="43"/>
      <c r="M31" s="43"/>
      <c r="N31" s="43">
        <v>1</v>
      </c>
      <c r="O31" s="43"/>
      <c r="P31" s="43"/>
      <c r="Q31" s="43">
        <v>2</v>
      </c>
      <c r="R31" s="78">
        <f>SUM(L31:Q31)</f>
        <v>3</v>
      </c>
      <c r="S31" s="44"/>
      <c r="T31" s="42" t="s">
        <v>134</v>
      </c>
      <c r="U31" s="43">
        <v>3</v>
      </c>
      <c r="V31" s="43">
        <v>1</v>
      </c>
      <c r="W31" s="43">
        <v>1</v>
      </c>
      <c r="X31" s="43"/>
      <c r="Y31" s="43">
        <v>2</v>
      </c>
      <c r="Z31" s="43" t="s">
        <v>198</v>
      </c>
      <c r="AA31" s="78">
        <f>SUM(U31:Z31)</f>
        <v>7</v>
      </c>
      <c r="AB31" s="44"/>
      <c r="AC31" s="42" t="s">
        <v>135</v>
      </c>
      <c r="AD31" s="43"/>
      <c r="AE31" s="43"/>
      <c r="AF31" s="43">
        <v>3</v>
      </c>
      <c r="AG31" s="43">
        <v>1</v>
      </c>
      <c r="AH31" s="43"/>
      <c r="AI31" s="43">
        <v>1</v>
      </c>
      <c r="AJ31" s="73">
        <f>SUM(AD31:AI31)</f>
        <v>5</v>
      </c>
      <c r="AK31" s="30"/>
      <c r="AL31" s="10"/>
    </row>
    <row r="32" spans="1:38" ht="2.25" customHeight="1">
      <c r="A32" s="45"/>
      <c r="B32" s="46"/>
      <c r="C32" s="47"/>
      <c r="D32" s="47"/>
      <c r="E32" s="47"/>
      <c r="F32" s="47"/>
      <c r="G32" s="47"/>
      <c r="H32" s="47"/>
      <c r="I32" s="74"/>
      <c r="J32" s="46"/>
      <c r="K32" s="46"/>
      <c r="L32" s="47"/>
      <c r="M32" s="47"/>
      <c r="N32" s="47"/>
      <c r="O32" s="47"/>
      <c r="P32" s="47"/>
      <c r="Q32" s="47"/>
      <c r="R32" s="74"/>
      <c r="S32" s="46"/>
      <c r="T32" s="46"/>
      <c r="U32" s="47"/>
      <c r="V32" s="47"/>
      <c r="W32" s="47"/>
      <c r="X32" s="47"/>
      <c r="Y32" s="47"/>
      <c r="Z32" s="47"/>
      <c r="AA32" s="74"/>
      <c r="AB32" s="46"/>
      <c r="AC32" s="46"/>
      <c r="AD32" s="47"/>
      <c r="AE32" s="47"/>
      <c r="AF32" s="47"/>
      <c r="AG32" s="47"/>
      <c r="AH32" s="47"/>
      <c r="AI32" s="47"/>
      <c r="AJ32" s="74"/>
      <c r="AK32" s="30"/>
      <c r="AL32" s="10"/>
    </row>
    <row r="33" spans="1:38" ht="15.75" customHeight="1">
      <c r="A33" s="37" t="s">
        <v>16</v>
      </c>
      <c r="B33" s="38" t="s">
        <v>135</v>
      </c>
      <c r="C33" s="39"/>
      <c r="D33" s="39">
        <v>3</v>
      </c>
      <c r="E33" s="39"/>
      <c r="F33" s="39"/>
      <c r="G33" s="39">
        <v>1</v>
      </c>
      <c r="H33" s="39"/>
      <c r="I33" s="77">
        <f>SUM(C33:H33)</f>
        <v>4</v>
      </c>
      <c r="J33" s="40"/>
      <c r="K33" s="38" t="s">
        <v>129</v>
      </c>
      <c r="L33" s="39">
        <v>2</v>
      </c>
      <c r="M33" s="39">
        <v>1</v>
      </c>
      <c r="N33" s="39">
        <v>2</v>
      </c>
      <c r="O33" s="39">
        <v>2</v>
      </c>
      <c r="P33" s="39"/>
      <c r="Q33" s="39" t="s">
        <v>198</v>
      </c>
      <c r="R33" s="77">
        <f>SUM(L33:Q33)</f>
        <v>7</v>
      </c>
      <c r="S33" s="40"/>
      <c r="T33" s="38" t="s">
        <v>137</v>
      </c>
      <c r="U33" s="39"/>
      <c r="V33" s="39"/>
      <c r="W33" s="39">
        <v>2</v>
      </c>
      <c r="X33" s="39"/>
      <c r="Y33" s="39"/>
      <c r="Z33" s="39">
        <v>3</v>
      </c>
      <c r="AA33" s="77">
        <f>SUM(U33:Z33)</f>
        <v>5</v>
      </c>
      <c r="AB33" s="40"/>
      <c r="AC33" s="38" t="s">
        <v>131</v>
      </c>
      <c r="AD33" s="39">
        <v>1</v>
      </c>
      <c r="AE33" s="39">
        <v>2</v>
      </c>
      <c r="AF33" s="39">
        <v>1</v>
      </c>
      <c r="AG33" s="39"/>
      <c r="AH33" s="39">
        <v>1</v>
      </c>
      <c r="AI33" s="39">
        <v>2</v>
      </c>
      <c r="AJ33" s="72">
        <f>SUM(AD33:AI33)</f>
        <v>7</v>
      </c>
      <c r="AK33" s="30"/>
      <c r="AL33" s="10"/>
    </row>
    <row r="34" spans="1:38" ht="15.75" customHeight="1">
      <c r="A34" s="41" t="s">
        <v>54</v>
      </c>
      <c r="B34" s="42" t="s">
        <v>132</v>
      </c>
      <c r="C34" s="43">
        <v>1</v>
      </c>
      <c r="D34" s="43"/>
      <c r="E34" s="43">
        <v>3</v>
      </c>
      <c r="F34" s="43">
        <v>2</v>
      </c>
      <c r="G34" s="43"/>
      <c r="H34" s="43">
        <v>2</v>
      </c>
      <c r="I34" s="78">
        <f>SUM(C34:H34)</f>
        <v>8</v>
      </c>
      <c r="J34" s="44"/>
      <c r="K34" s="42" t="s">
        <v>136</v>
      </c>
      <c r="L34" s="43"/>
      <c r="M34" s="43"/>
      <c r="N34" s="43"/>
      <c r="O34" s="43"/>
      <c r="P34" s="43">
        <v>1</v>
      </c>
      <c r="Q34" s="43" t="s">
        <v>198</v>
      </c>
      <c r="R34" s="78">
        <f>SUM(L34:Q34)</f>
        <v>1</v>
      </c>
      <c r="S34" s="44"/>
      <c r="T34" s="42" t="s">
        <v>139</v>
      </c>
      <c r="U34" s="43">
        <v>1</v>
      </c>
      <c r="V34" s="43">
        <v>2</v>
      </c>
      <c r="W34" s="43"/>
      <c r="X34" s="43">
        <v>3</v>
      </c>
      <c r="Y34" s="43">
        <v>2</v>
      </c>
      <c r="Z34" s="43"/>
      <c r="AA34" s="78">
        <f>SUM(U34:Z34)</f>
        <v>8</v>
      </c>
      <c r="AB34" s="44"/>
      <c r="AC34" s="42" t="s">
        <v>130</v>
      </c>
      <c r="AD34" s="43"/>
      <c r="AE34" s="43"/>
      <c r="AF34" s="43"/>
      <c r="AG34" s="43">
        <v>2</v>
      </c>
      <c r="AH34" s="43"/>
      <c r="AI34" s="43"/>
      <c r="AJ34" s="73">
        <f>SUM(AD34:AI34)</f>
        <v>2</v>
      </c>
      <c r="AK34" s="30"/>
      <c r="AL34" s="10"/>
    </row>
    <row r="35" spans="1:38" ht="2.25" customHeight="1">
      <c r="A35" s="45"/>
      <c r="B35" s="46"/>
      <c r="C35" s="47"/>
      <c r="D35" s="47"/>
      <c r="E35" s="47"/>
      <c r="F35" s="47"/>
      <c r="G35" s="47"/>
      <c r="H35" s="47"/>
      <c r="I35" s="74"/>
      <c r="J35" s="46"/>
      <c r="K35" s="46"/>
      <c r="L35" s="47"/>
      <c r="M35" s="47"/>
      <c r="N35" s="47"/>
      <c r="O35" s="47"/>
      <c r="P35" s="47"/>
      <c r="Q35" s="47"/>
      <c r="R35" s="74"/>
      <c r="S35" s="46"/>
      <c r="T35" s="46"/>
      <c r="U35" s="47"/>
      <c r="V35" s="47"/>
      <c r="W35" s="47"/>
      <c r="X35" s="47"/>
      <c r="Y35" s="47"/>
      <c r="Z35" s="47"/>
      <c r="AA35" s="74"/>
      <c r="AB35" s="46"/>
      <c r="AC35" s="46"/>
      <c r="AD35" s="47"/>
      <c r="AE35" s="47"/>
      <c r="AF35" s="47"/>
      <c r="AG35" s="47"/>
      <c r="AH35" s="47"/>
      <c r="AI35" s="47"/>
      <c r="AJ35" s="74"/>
      <c r="AK35" s="30"/>
      <c r="AL35" s="10"/>
    </row>
    <row r="36" spans="1:38" ht="15.75" customHeight="1">
      <c r="A36" s="134" t="s">
        <v>220</v>
      </c>
      <c r="B36" s="136" t="s">
        <v>137</v>
      </c>
      <c r="C36" s="137"/>
      <c r="D36" s="137">
        <v>2</v>
      </c>
      <c r="E36" s="137">
        <v>2</v>
      </c>
      <c r="F36" s="137">
        <v>1</v>
      </c>
      <c r="G36" s="137">
        <v>1</v>
      </c>
      <c r="H36" s="137"/>
      <c r="I36" s="138">
        <f>SUM(C36:H36)</f>
        <v>6</v>
      </c>
      <c r="J36" s="40"/>
      <c r="K36" s="136" t="s">
        <v>134</v>
      </c>
      <c r="L36" s="137">
        <v>1</v>
      </c>
      <c r="M36" s="137"/>
      <c r="N36" s="137"/>
      <c r="O36" s="137">
        <v>1</v>
      </c>
      <c r="P36" s="137">
        <v>3</v>
      </c>
      <c r="Q36" s="137">
        <v>2</v>
      </c>
      <c r="R36" s="138">
        <f>SUM(L36:Q36)</f>
        <v>7</v>
      </c>
      <c r="S36" s="40"/>
      <c r="T36" s="136" t="s">
        <v>131</v>
      </c>
      <c r="U36" s="137"/>
      <c r="V36" s="137">
        <v>1</v>
      </c>
      <c r="W36" s="137"/>
      <c r="X36" s="137"/>
      <c r="Y36" s="137">
        <v>1</v>
      </c>
      <c r="Z36" s="137">
        <v>1</v>
      </c>
      <c r="AA36" s="138">
        <f>SUM(U36:Z36)</f>
        <v>3</v>
      </c>
      <c r="AB36" s="40"/>
      <c r="AC36" s="136" t="s">
        <v>133</v>
      </c>
      <c r="AD36" s="137">
        <v>1</v>
      </c>
      <c r="AE36" s="137">
        <v>2</v>
      </c>
      <c r="AF36" s="137">
        <v>3</v>
      </c>
      <c r="AG36" s="137"/>
      <c r="AH36" s="137"/>
      <c r="AI36" s="137"/>
      <c r="AJ36" s="142">
        <f>SUM(AD36:AI36)</f>
        <v>6</v>
      </c>
      <c r="AK36" s="30"/>
      <c r="AL36" s="10"/>
    </row>
    <row r="37" spans="1:38" ht="15.75" customHeight="1">
      <c r="A37" s="135" t="s">
        <v>219</v>
      </c>
      <c r="B37" s="139" t="s">
        <v>130</v>
      </c>
      <c r="C37" s="140">
        <v>1</v>
      </c>
      <c r="D37" s="140"/>
      <c r="E37" s="140"/>
      <c r="F37" s="140"/>
      <c r="G37" s="140"/>
      <c r="H37" s="140">
        <v>2</v>
      </c>
      <c r="I37" s="141">
        <f>SUM(C37:H37)</f>
        <v>3</v>
      </c>
      <c r="J37" s="44"/>
      <c r="K37" s="139" t="s">
        <v>139</v>
      </c>
      <c r="L37" s="140"/>
      <c r="M37" s="140">
        <v>2</v>
      </c>
      <c r="N37" s="140">
        <v>2</v>
      </c>
      <c r="O37" s="140"/>
      <c r="P37" s="140"/>
      <c r="Q37" s="140"/>
      <c r="R37" s="141">
        <f>SUM(L37:Q37)</f>
        <v>4</v>
      </c>
      <c r="S37" s="44"/>
      <c r="T37" s="139" t="s">
        <v>138</v>
      </c>
      <c r="U37" s="140">
        <v>3</v>
      </c>
      <c r="V37" s="140"/>
      <c r="W37" s="140">
        <v>2</v>
      </c>
      <c r="X37" s="140">
        <v>4</v>
      </c>
      <c r="Y37" s="140"/>
      <c r="Z37" s="140"/>
      <c r="AA37" s="141">
        <f>SUM(U37:Z37)</f>
        <v>9</v>
      </c>
      <c r="AB37" s="44"/>
      <c r="AC37" s="139" t="s">
        <v>132</v>
      </c>
      <c r="AD37" s="140"/>
      <c r="AE37" s="140"/>
      <c r="AF37" s="140"/>
      <c r="AG37" s="140">
        <v>1</v>
      </c>
      <c r="AH37" s="140">
        <v>2</v>
      </c>
      <c r="AI37" s="140">
        <v>3</v>
      </c>
      <c r="AJ37" s="143">
        <f>SUM(AD37:AI37)</f>
        <v>6</v>
      </c>
      <c r="AK37" s="30"/>
      <c r="AL37" s="10"/>
    </row>
    <row r="38" spans="1:38" ht="2.25" customHeight="1">
      <c r="A38" s="45"/>
      <c r="B38" s="46"/>
      <c r="C38" s="47"/>
      <c r="D38" s="47"/>
      <c r="E38" s="47"/>
      <c r="F38" s="47"/>
      <c r="G38" s="47"/>
      <c r="H38" s="47"/>
      <c r="I38" s="74"/>
      <c r="J38" s="46"/>
      <c r="K38" s="46"/>
      <c r="L38" s="47"/>
      <c r="M38" s="47"/>
      <c r="N38" s="47"/>
      <c r="O38" s="47"/>
      <c r="P38" s="47"/>
      <c r="Q38" s="47"/>
      <c r="R38" s="74"/>
      <c r="S38" s="46"/>
      <c r="T38" s="46"/>
      <c r="U38" s="47"/>
      <c r="V38" s="47"/>
      <c r="W38" s="47"/>
      <c r="X38" s="47"/>
      <c r="Y38" s="47"/>
      <c r="Z38" s="47"/>
      <c r="AA38" s="74"/>
      <c r="AB38" s="46"/>
      <c r="AC38" s="46"/>
      <c r="AD38" s="47"/>
      <c r="AE38" s="47"/>
      <c r="AF38" s="47"/>
      <c r="AG38" s="47"/>
      <c r="AH38" s="47"/>
      <c r="AI38" s="47"/>
      <c r="AJ38" s="74"/>
      <c r="AK38" s="30"/>
      <c r="AL38" s="10"/>
    </row>
    <row r="39" spans="1:38" ht="15.75" customHeight="1">
      <c r="A39" s="37" t="s">
        <v>15</v>
      </c>
      <c r="B39" s="38" t="s">
        <v>135</v>
      </c>
      <c r="C39" s="39">
        <v>1</v>
      </c>
      <c r="D39" s="39"/>
      <c r="E39" s="39">
        <v>1</v>
      </c>
      <c r="F39" s="39"/>
      <c r="G39" s="39"/>
      <c r="H39" s="39"/>
      <c r="I39" s="77">
        <f>SUM(C39:H39)</f>
        <v>2</v>
      </c>
      <c r="J39" s="40"/>
      <c r="K39" s="38" t="s">
        <v>130</v>
      </c>
      <c r="L39" s="39"/>
      <c r="M39" s="39"/>
      <c r="N39" s="39"/>
      <c r="O39" s="39">
        <v>1</v>
      </c>
      <c r="P39" s="39"/>
      <c r="Q39" s="39" t="s">
        <v>198</v>
      </c>
      <c r="R39" s="77">
        <f>SUM(L39:Q39)</f>
        <v>1</v>
      </c>
      <c r="S39" s="40"/>
      <c r="T39" s="38" t="s">
        <v>132</v>
      </c>
      <c r="U39" s="39">
        <v>2</v>
      </c>
      <c r="V39" s="39"/>
      <c r="W39" s="39">
        <v>3</v>
      </c>
      <c r="X39" s="39"/>
      <c r="Y39" s="39"/>
      <c r="Z39" s="39">
        <v>3</v>
      </c>
      <c r="AA39" s="77">
        <f>SUM(U39:Z39)</f>
        <v>8</v>
      </c>
      <c r="AB39" s="40"/>
      <c r="AC39" s="38" t="s">
        <v>129</v>
      </c>
      <c r="AD39" s="39">
        <v>1</v>
      </c>
      <c r="AE39" s="39">
        <v>1</v>
      </c>
      <c r="AF39" s="39">
        <v>1</v>
      </c>
      <c r="AG39" s="39">
        <v>3</v>
      </c>
      <c r="AH39" s="39">
        <v>1</v>
      </c>
      <c r="AI39" s="39" t="s">
        <v>198</v>
      </c>
      <c r="AJ39" s="72">
        <f>SUM(AD39:AI39)</f>
        <v>7</v>
      </c>
      <c r="AK39" s="30"/>
      <c r="AL39" s="10"/>
    </row>
    <row r="40" spans="1:38" ht="15.75" customHeight="1">
      <c r="A40" s="41" t="s">
        <v>55</v>
      </c>
      <c r="B40" s="42" t="s">
        <v>136</v>
      </c>
      <c r="C40" s="43"/>
      <c r="D40" s="43">
        <v>1</v>
      </c>
      <c r="E40" s="43"/>
      <c r="F40" s="43">
        <v>1</v>
      </c>
      <c r="G40" s="43">
        <v>1</v>
      </c>
      <c r="H40" s="43">
        <v>1</v>
      </c>
      <c r="I40" s="78">
        <f>SUM(C40:H40)</f>
        <v>4</v>
      </c>
      <c r="J40" s="44"/>
      <c r="K40" s="42" t="s">
        <v>133</v>
      </c>
      <c r="L40" s="43">
        <v>1</v>
      </c>
      <c r="M40" s="43">
        <v>1</v>
      </c>
      <c r="N40" s="43">
        <v>2</v>
      </c>
      <c r="O40" s="43"/>
      <c r="P40" s="43">
        <v>4</v>
      </c>
      <c r="Q40" s="43" t="s">
        <v>198</v>
      </c>
      <c r="R40" s="78">
        <f>SUM(L40:Q40)</f>
        <v>8</v>
      </c>
      <c r="S40" s="44"/>
      <c r="T40" s="42" t="s">
        <v>134</v>
      </c>
      <c r="U40" s="43"/>
      <c r="V40" s="43">
        <v>2</v>
      </c>
      <c r="W40" s="43"/>
      <c r="X40" s="43">
        <v>1</v>
      </c>
      <c r="Y40" s="43">
        <v>2</v>
      </c>
      <c r="Z40" s="43"/>
      <c r="AA40" s="78">
        <f>SUM(U40:Z40)</f>
        <v>5</v>
      </c>
      <c r="AB40" s="44"/>
      <c r="AC40" s="42" t="s">
        <v>131</v>
      </c>
      <c r="AD40" s="43"/>
      <c r="AE40" s="43"/>
      <c r="AF40" s="43"/>
      <c r="AG40" s="43"/>
      <c r="AH40" s="43"/>
      <c r="AI40" s="43" t="s">
        <v>198</v>
      </c>
      <c r="AJ40" s="73">
        <f>SUM(AD40:AI40)</f>
        <v>0</v>
      </c>
      <c r="AK40" s="30"/>
      <c r="AL40" s="10"/>
    </row>
    <row r="41" spans="1:38" ht="2.25" customHeight="1">
      <c r="A41" s="45"/>
      <c r="B41" s="46"/>
      <c r="C41" s="47"/>
      <c r="D41" s="47"/>
      <c r="E41" s="47"/>
      <c r="F41" s="47"/>
      <c r="G41" s="47"/>
      <c r="H41" s="47"/>
      <c r="I41" s="74"/>
      <c r="J41" s="46"/>
      <c r="K41" s="46"/>
      <c r="L41" s="47"/>
      <c r="M41" s="47"/>
      <c r="N41" s="47"/>
      <c r="O41" s="47"/>
      <c r="P41" s="47"/>
      <c r="Q41" s="47"/>
      <c r="R41" s="74"/>
      <c r="S41" s="46"/>
      <c r="T41" s="46"/>
      <c r="U41" s="47"/>
      <c r="V41" s="47"/>
      <c r="W41" s="47"/>
      <c r="X41" s="47"/>
      <c r="Y41" s="47"/>
      <c r="Z41" s="47"/>
      <c r="AA41" s="74"/>
      <c r="AB41" s="46"/>
      <c r="AC41" s="46"/>
      <c r="AD41" s="47"/>
      <c r="AE41" s="47"/>
      <c r="AF41" s="47"/>
      <c r="AG41" s="47"/>
      <c r="AH41" s="47"/>
      <c r="AI41" s="47"/>
      <c r="AJ41" s="74"/>
      <c r="AK41" s="30"/>
      <c r="AL41" s="10"/>
    </row>
    <row r="42" spans="1:38" ht="15.75" customHeight="1">
      <c r="A42" s="37" t="s">
        <v>16</v>
      </c>
      <c r="B42" s="38" t="s">
        <v>139</v>
      </c>
      <c r="C42" s="39"/>
      <c r="D42" s="39">
        <v>1</v>
      </c>
      <c r="E42" s="39"/>
      <c r="F42" s="39">
        <v>1</v>
      </c>
      <c r="G42" s="39"/>
      <c r="H42" s="39">
        <v>1</v>
      </c>
      <c r="I42" s="77">
        <f>SUM(C42:H42)</f>
        <v>3</v>
      </c>
      <c r="J42" s="40"/>
      <c r="K42" s="38" t="s">
        <v>137</v>
      </c>
      <c r="L42" s="39"/>
      <c r="M42" s="39"/>
      <c r="N42" s="39"/>
      <c r="O42" s="39"/>
      <c r="P42" s="39">
        <v>2</v>
      </c>
      <c r="Q42" s="39"/>
      <c r="R42" s="77">
        <f>SUM(L42:Q42)</f>
        <v>2</v>
      </c>
      <c r="S42" s="40"/>
      <c r="T42" s="38" t="s">
        <v>135</v>
      </c>
      <c r="U42" s="39">
        <v>1</v>
      </c>
      <c r="V42" s="39"/>
      <c r="W42" s="39">
        <v>4</v>
      </c>
      <c r="X42" s="39"/>
      <c r="Y42" s="39">
        <v>1</v>
      </c>
      <c r="Z42" s="39">
        <v>1</v>
      </c>
      <c r="AA42" s="77">
        <f>SUM(U42:Z42)</f>
        <v>7</v>
      </c>
      <c r="AB42" s="40"/>
      <c r="AC42" s="38" t="s">
        <v>133</v>
      </c>
      <c r="AD42" s="39">
        <v>1</v>
      </c>
      <c r="AE42" s="39">
        <v>1</v>
      </c>
      <c r="AF42" s="39"/>
      <c r="AG42" s="39">
        <v>2</v>
      </c>
      <c r="AH42" s="39">
        <v>1</v>
      </c>
      <c r="AI42" s="39">
        <v>3</v>
      </c>
      <c r="AJ42" s="72">
        <f>SUM(AD42:AI42)</f>
        <v>8</v>
      </c>
      <c r="AK42" s="30"/>
      <c r="AL42" s="10"/>
    </row>
    <row r="43" spans="1:38" ht="15.75" customHeight="1">
      <c r="A43" s="41" t="s">
        <v>56</v>
      </c>
      <c r="B43" s="42" t="s">
        <v>132</v>
      </c>
      <c r="C43" s="43">
        <v>1</v>
      </c>
      <c r="D43" s="43"/>
      <c r="E43" s="43">
        <v>1</v>
      </c>
      <c r="F43" s="43"/>
      <c r="G43" s="43">
        <v>2</v>
      </c>
      <c r="H43" s="43"/>
      <c r="I43" s="78">
        <f>SUM(C43:H43)</f>
        <v>4</v>
      </c>
      <c r="J43" s="44"/>
      <c r="K43" s="42" t="s">
        <v>138</v>
      </c>
      <c r="L43" s="43">
        <v>1</v>
      </c>
      <c r="M43" s="43">
        <v>2</v>
      </c>
      <c r="N43" s="43">
        <v>1</v>
      </c>
      <c r="O43" s="43">
        <v>1</v>
      </c>
      <c r="P43" s="43"/>
      <c r="Q43" s="43">
        <v>1</v>
      </c>
      <c r="R43" s="78">
        <f>SUM(L43:Q43)</f>
        <v>6</v>
      </c>
      <c r="S43" s="44"/>
      <c r="T43" s="42" t="s">
        <v>129</v>
      </c>
      <c r="U43" s="43"/>
      <c r="V43" s="43">
        <v>3</v>
      </c>
      <c r="W43" s="43"/>
      <c r="X43" s="43">
        <v>2</v>
      </c>
      <c r="Y43" s="43"/>
      <c r="Z43" s="43"/>
      <c r="AA43" s="78">
        <f>SUM(U43:Z43)</f>
        <v>5</v>
      </c>
      <c r="AB43" s="44"/>
      <c r="AC43" s="42" t="s">
        <v>136</v>
      </c>
      <c r="AD43" s="43"/>
      <c r="AE43" s="43"/>
      <c r="AF43" s="43">
        <v>2</v>
      </c>
      <c r="AG43" s="43"/>
      <c r="AH43" s="43"/>
      <c r="AI43" s="43"/>
      <c r="AJ43" s="73">
        <f>SUM(AD43:AI43)</f>
        <v>2</v>
      </c>
      <c r="AK43" s="30"/>
      <c r="AL43" s="10"/>
    </row>
    <row r="44" spans="1:38" ht="2.25" customHeight="1">
      <c r="A44" s="45"/>
      <c r="B44" s="46"/>
      <c r="C44" s="47"/>
      <c r="D44" s="47"/>
      <c r="E44" s="47"/>
      <c r="F44" s="47"/>
      <c r="G44" s="47"/>
      <c r="H44" s="47"/>
      <c r="I44" s="74"/>
      <c r="J44" s="46"/>
      <c r="K44" s="46"/>
      <c r="L44" s="47"/>
      <c r="M44" s="47"/>
      <c r="N44" s="47"/>
      <c r="O44" s="47"/>
      <c r="P44" s="47"/>
      <c r="Q44" s="47"/>
      <c r="R44" s="74"/>
      <c r="S44" s="46"/>
      <c r="T44" s="46"/>
      <c r="U44" s="47"/>
      <c r="V44" s="47"/>
      <c r="W44" s="47"/>
      <c r="X44" s="47"/>
      <c r="Y44" s="47"/>
      <c r="Z44" s="47"/>
      <c r="AA44" s="74"/>
      <c r="AB44" s="46"/>
      <c r="AC44" s="46"/>
      <c r="AD44" s="47"/>
      <c r="AE44" s="47"/>
      <c r="AF44" s="47"/>
      <c r="AG44" s="47"/>
      <c r="AH44" s="47"/>
      <c r="AI44" s="47"/>
      <c r="AJ44" s="74"/>
      <c r="AK44" s="30"/>
      <c r="AL44" s="10"/>
    </row>
    <row r="45" spans="1:38" ht="15.75" customHeight="1">
      <c r="A45" s="37" t="s">
        <v>15</v>
      </c>
      <c r="B45" s="38" t="s">
        <v>138</v>
      </c>
      <c r="C45" s="39"/>
      <c r="D45" s="39"/>
      <c r="E45" s="39">
        <v>2</v>
      </c>
      <c r="F45" s="39">
        <v>1</v>
      </c>
      <c r="G45" s="39">
        <v>1</v>
      </c>
      <c r="H45" s="39">
        <v>1</v>
      </c>
      <c r="I45" s="77">
        <f>SUM(C45:H45)</f>
        <v>5</v>
      </c>
      <c r="J45" s="40"/>
      <c r="K45" s="38" t="s">
        <v>131</v>
      </c>
      <c r="L45" s="39">
        <v>2</v>
      </c>
      <c r="M45" s="39"/>
      <c r="N45" s="39">
        <v>1</v>
      </c>
      <c r="O45" s="39"/>
      <c r="P45" s="39"/>
      <c r="Q45" s="39"/>
      <c r="R45" s="77">
        <f>SUM(L45:Q45)</f>
        <v>3</v>
      </c>
      <c r="S45" s="40"/>
      <c r="T45" s="38" t="s">
        <v>136</v>
      </c>
      <c r="U45" s="39">
        <v>3</v>
      </c>
      <c r="V45" s="39">
        <v>1</v>
      </c>
      <c r="W45" s="39">
        <v>2</v>
      </c>
      <c r="X45" s="39">
        <v>1</v>
      </c>
      <c r="Y45" s="39">
        <v>2</v>
      </c>
      <c r="Z45" s="39" t="s">
        <v>198</v>
      </c>
      <c r="AA45" s="77">
        <f>SUM(U45:Z45)</f>
        <v>9</v>
      </c>
      <c r="AB45" s="40"/>
      <c r="AC45" s="38" t="s">
        <v>134</v>
      </c>
      <c r="AD45" s="39"/>
      <c r="AE45" s="39"/>
      <c r="AF45" s="39">
        <v>5</v>
      </c>
      <c r="AG45" s="39">
        <v>1</v>
      </c>
      <c r="AH45" s="39"/>
      <c r="AI45" s="39">
        <v>2</v>
      </c>
      <c r="AJ45" s="72">
        <f>SUM(AD45:AI45)</f>
        <v>8</v>
      </c>
      <c r="AK45" s="30"/>
      <c r="AL45" s="10"/>
    </row>
    <row r="46" spans="1:38" ht="15.75" customHeight="1">
      <c r="A46" s="41" t="s">
        <v>57</v>
      </c>
      <c r="B46" s="42" t="s">
        <v>135</v>
      </c>
      <c r="C46" s="43">
        <v>1</v>
      </c>
      <c r="D46" s="43">
        <v>1</v>
      </c>
      <c r="E46" s="43"/>
      <c r="F46" s="43"/>
      <c r="G46" s="43"/>
      <c r="H46" s="43"/>
      <c r="I46" s="78">
        <f>SUM(C46:H46)</f>
        <v>2</v>
      </c>
      <c r="J46" s="44"/>
      <c r="K46" s="42" t="s">
        <v>139</v>
      </c>
      <c r="L46" s="43"/>
      <c r="M46" s="43">
        <v>2</v>
      </c>
      <c r="N46" s="43"/>
      <c r="O46" s="43">
        <v>1</v>
      </c>
      <c r="P46" s="43">
        <v>1</v>
      </c>
      <c r="Q46" s="43">
        <v>1</v>
      </c>
      <c r="R46" s="78">
        <f>SUM(L46:Q46)</f>
        <v>5</v>
      </c>
      <c r="S46" s="44"/>
      <c r="T46" s="42" t="s">
        <v>137</v>
      </c>
      <c r="U46" s="43"/>
      <c r="V46" s="43"/>
      <c r="W46" s="43"/>
      <c r="X46" s="43"/>
      <c r="Y46" s="43"/>
      <c r="Z46" s="43" t="s">
        <v>198</v>
      </c>
      <c r="AA46" s="78">
        <f>SUM(U46:Z46)</f>
        <v>0</v>
      </c>
      <c r="AB46" s="44"/>
      <c r="AC46" s="42" t="s">
        <v>130</v>
      </c>
      <c r="AD46" s="43">
        <v>1</v>
      </c>
      <c r="AE46" s="43">
        <v>3</v>
      </c>
      <c r="AF46" s="43"/>
      <c r="AG46" s="43"/>
      <c r="AH46" s="43">
        <v>1</v>
      </c>
      <c r="AI46" s="43"/>
      <c r="AJ46" s="73">
        <f>SUM(AD46:AI46)</f>
        <v>5</v>
      </c>
      <c r="AK46" s="30"/>
      <c r="AL46" s="10"/>
    </row>
    <row r="47" spans="1:38" ht="2.25" customHeight="1">
      <c r="A47" s="49"/>
      <c r="B47" s="44"/>
      <c r="C47" s="50"/>
      <c r="D47" s="50"/>
      <c r="E47" s="50"/>
      <c r="F47" s="50"/>
      <c r="G47" s="50"/>
      <c r="H47" s="50"/>
      <c r="I47" s="75"/>
      <c r="J47" s="44"/>
      <c r="K47" s="44"/>
      <c r="L47" s="50"/>
      <c r="M47" s="50"/>
      <c r="N47" s="50"/>
      <c r="O47" s="50"/>
      <c r="P47" s="50"/>
      <c r="Q47" s="50"/>
      <c r="R47" s="75"/>
      <c r="S47" s="44"/>
      <c r="T47" s="44"/>
      <c r="U47" s="50"/>
      <c r="V47" s="50"/>
      <c r="W47" s="50"/>
      <c r="X47" s="50"/>
      <c r="Y47" s="50"/>
      <c r="Z47" s="50"/>
      <c r="AA47" s="75"/>
      <c r="AB47" s="44"/>
      <c r="AC47" s="44"/>
      <c r="AD47" s="50"/>
      <c r="AE47" s="50"/>
      <c r="AF47" s="50"/>
      <c r="AG47" s="50"/>
      <c r="AH47" s="50"/>
      <c r="AI47" s="50"/>
      <c r="AJ47" s="75"/>
      <c r="AK47" s="48"/>
      <c r="AL47" s="10"/>
    </row>
  </sheetData>
  <sheetProtection/>
  <mergeCells count="17">
    <mergeCell ref="U3:Z3"/>
    <mergeCell ref="AF1:AJ1"/>
    <mergeCell ref="AJ3:AJ4"/>
    <mergeCell ref="L3:Q3"/>
    <mergeCell ref="AD3:AI3"/>
    <mergeCell ref="AC3:AC4"/>
    <mergeCell ref="AC2:AJ2"/>
    <mergeCell ref="B3:B4"/>
    <mergeCell ref="R3:R4"/>
    <mergeCell ref="T3:T4"/>
    <mergeCell ref="B2:I2"/>
    <mergeCell ref="K2:R2"/>
    <mergeCell ref="T2:AA2"/>
    <mergeCell ref="C3:H3"/>
    <mergeCell ref="I3:I4"/>
    <mergeCell ref="AA3:AA4"/>
    <mergeCell ref="K3:K4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zoomScale="85" zoomScaleNormal="85" zoomScalePageLayoutView="0" workbookViewId="0" topLeftCell="A1">
      <selection activeCell="A3" sqref="A3:F3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7" width="7.00390625" style="0" customWidth="1"/>
    <col min="18" max="20" width="8.421875" style="0" customWidth="1"/>
    <col min="21" max="21" width="11.8515625" style="0" customWidth="1"/>
  </cols>
  <sheetData>
    <row r="1" spans="1:21" ht="42" customHeight="1">
      <c r="A1" s="11"/>
      <c r="B1" s="11" t="s">
        <v>43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69" t="s">
        <v>44</v>
      </c>
      <c r="N1" s="11"/>
      <c r="O1" s="11"/>
      <c r="P1" s="11"/>
      <c r="Q1" s="11"/>
      <c r="R1" s="11"/>
      <c r="S1" s="11"/>
      <c r="T1" s="11"/>
      <c r="U1" s="81"/>
    </row>
    <row r="2" spans="1:21" s="1" customFormat="1" ht="9" customHeight="1">
      <c r="A2" s="19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4.5" customHeight="1">
      <c r="A3" s="194"/>
      <c r="B3" s="195"/>
      <c r="C3" s="195"/>
      <c r="D3" s="195"/>
      <c r="E3" s="195"/>
      <c r="F3" s="195"/>
      <c r="G3" s="98" t="s">
        <v>32</v>
      </c>
      <c r="H3" s="98" t="s">
        <v>33</v>
      </c>
      <c r="I3" s="98" t="s">
        <v>34</v>
      </c>
      <c r="J3" s="98" t="s">
        <v>35</v>
      </c>
      <c r="K3" s="98" t="s">
        <v>36</v>
      </c>
      <c r="L3" s="98" t="s">
        <v>37</v>
      </c>
      <c r="M3" s="98" t="s">
        <v>38</v>
      </c>
      <c r="N3" s="98" t="s">
        <v>39</v>
      </c>
      <c r="O3" s="98" t="s">
        <v>40</v>
      </c>
      <c r="P3" s="98" t="s">
        <v>41</v>
      </c>
      <c r="Q3" s="98" t="s">
        <v>42</v>
      </c>
      <c r="R3" s="98" t="s">
        <v>11</v>
      </c>
      <c r="S3" s="98" t="s">
        <v>12</v>
      </c>
      <c r="T3" s="98" t="s">
        <v>58</v>
      </c>
      <c r="U3" s="99" t="s">
        <v>13</v>
      </c>
    </row>
    <row r="4" spans="1:21" ht="34.5" customHeight="1">
      <c r="A4" s="23" t="s">
        <v>32</v>
      </c>
      <c r="B4" s="193" t="s">
        <v>132</v>
      </c>
      <c r="C4" s="193"/>
      <c r="D4" s="193"/>
      <c r="E4" s="193"/>
      <c r="F4" s="193"/>
      <c r="G4" s="24"/>
      <c r="H4" s="3">
        <v>2</v>
      </c>
      <c r="I4" s="3">
        <v>0</v>
      </c>
      <c r="J4" s="3">
        <v>0</v>
      </c>
      <c r="K4" s="3">
        <v>0</v>
      </c>
      <c r="L4" s="3">
        <v>2</v>
      </c>
      <c r="M4" s="3">
        <v>2</v>
      </c>
      <c r="N4" s="3">
        <v>2</v>
      </c>
      <c r="O4" s="3">
        <v>1</v>
      </c>
      <c r="P4" s="3">
        <v>2</v>
      </c>
      <c r="Q4" s="3">
        <v>2</v>
      </c>
      <c r="R4" s="25">
        <f>SUM(G4:Q4)</f>
        <v>13</v>
      </c>
      <c r="S4" s="22">
        <v>3</v>
      </c>
      <c r="T4" s="22">
        <v>2</v>
      </c>
      <c r="U4" s="129">
        <f>'Skot að miðju'!B9</f>
        <v>403.5</v>
      </c>
    </row>
    <row r="5" spans="1:21" ht="34.5" customHeight="1">
      <c r="A5" s="23" t="s">
        <v>33</v>
      </c>
      <c r="B5" s="193" t="s">
        <v>130</v>
      </c>
      <c r="C5" s="193"/>
      <c r="D5" s="193"/>
      <c r="E5" s="193"/>
      <c r="F5" s="193"/>
      <c r="G5" s="3">
        <v>0</v>
      </c>
      <c r="H5" s="24"/>
      <c r="I5" s="3">
        <v>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25">
        <f aca="true" t="shared" si="0" ref="R5:R14">SUM(G5:Q5)</f>
        <v>2</v>
      </c>
      <c r="S5" s="22">
        <v>11</v>
      </c>
      <c r="T5" s="22"/>
      <c r="U5" s="127">
        <f>'Skot að miðju'!B25</f>
        <v>586.26</v>
      </c>
    </row>
    <row r="6" spans="1:21" ht="34.5" customHeight="1">
      <c r="A6" s="23" t="s">
        <v>34</v>
      </c>
      <c r="B6" s="193" t="s">
        <v>136</v>
      </c>
      <c r="C6" s="193"/>
      <c r="D6" s="193"/>
      <c r="E6" s="193"/>
      <c r="F6" s="193"/>
      <c r="G6" s="3">
        <v>2</v>
      </c>
      <c r="H6" s="3">
        <v>1</v>
      </c>
      <c r="I6" s="24"/>
      <c r="J6" s="3">
        <v>0</v>
      </c>
      <c r="K6" s="3">
        <v>0</v>
      </c>
      <c r="L6" s="3">
        <v>0</v>
      </c>
      <c r="M6" s="3">
        <v>2</v>
      </c>
      <c r="N6" s="3">
        <v>2</v>
      </c>
      <c r="O6" s="3">
        <v>0</v>
      </c>
      <c r="P6" s="3">
        <v>0</v>
      </c>
      <c r="Q6" s="3">
        <v>0</v>
      </c>
      <c r="R6" s="25">
        <f t="shared" si="0"/>
        <v>7</v>
      </c>
      <c r="S6" s="5">
        <v>8</v>
      </c>
      <c r="T6" s="5">
        <v>2</v>
      </c>
      <c r="U6" s="127">
        <f>'Skot að miðju'!K17</f>
        <v>580.8399999999999</v>
      </c>
    </row>
    <row r="7" spans="1:21" ht="34.5" customHeight="1">
      <c r="A7" s="23" t="s">
        <v>35</v>
      </c>
      <c r="B7" s="193" t="s">
        <v>138</v>
      </c>
      <c r="C7" s="193"/>
      <c r="D7" s="193"/>
      <c r="E7" s="193"/>
      <c r="F7" s="193"/>
      <c r="G7" s="3">
        <v>2</v>
      </c>
      <c r="H7" s="3">
        <v>2</v>
      </c>
      <c r="I7" s="3">
        <v>2</v>
      </c>
      <c r="J7" s="24"/>
      <c r="K7" s="3">
        <v>2</v>
      </c>
      <c r="L7" s="3">
        <v>2</v>
      </c>
      <c r="M7" s="3">
        <v>2</v>
      </c>
      <c r="N7" s="3">
        <v>2</v>
      </c>
      <c r="O7" s="3">
        <v>2</v>
      </c>
      <c r="P7" s="3">
        <v>0</v>
      </c>
      <c r="Q7" s="3">
        <v>0</v>
      </c>
      <c r="R7" s="25">
        <f t="shared" si="0"/>
        <v>16</v>
      </c>
      <c r="S7" s="22">
        <v>2</v>
      </c>
      <c r="T7" s="22"/>
      <c r="U7" s="127">
        <f>'Skot að miðju'!E25</f>
        <v>660.42</v>
      </c>
    </row>
    <row r="8" spans="1:21" ht="34.5" customHeight="1">
      <c r="A8" s="23" t="s">
        <v>36</v>
      </c>
      <c r="B8" s="193" t="s">
        <v>129</v>
      </c>
      <c r="C8" s="193"/>
      <c r="D8" s="193"/>
      <c r="E8" s="193"/>
      <c r="F8" s="193"/>
      <c r="G8" s="3">
        <v>2</v>
      </c>
      <c r="H8" s="3">
        <v>2</v>
      </c>
      <c r="I8" s="3">
        <v>2</v>
      </c>
      <c r="J8" s="3">
        <v>0</v>
      </c>
      <c r="K8" s="24"/>
      <c r="L8" s="3">
        <v>2</v>
      </c>
      <c r="M8" s="3">
        <v>0</v>
      </c>
      <c r="N8" s="3">
        <v>0</v>
      </c>
      <c r="O8" s="3">
        <v>0</v>
      </c>
      <c r="P8" s="3">
        <v>0</v>
      </c>
      <c r="Q8" s="3">
        <v>2</v>
      </c>
      <c r="R8" s="25">
        <f t="shared" si="0"/>
        <v>10</v>
      </c>
      <c r="S8" s="22">
        <v>6</v>
      </c>
      <c r="T8" s="22">
        <v>0</v>
      </c>
      <c r="U8" s="127">
        <f>'Skot að miðju'!H25</f>
        <v>741.68</v>
      </c>
    </row>
    <row r="9" spans="1:21" ht="34.5" customHeight="1">
      <c r="A9" s="23" t="s">
        <v>37</v>
      </c>
      <c r="B9" s="193" t="s">
        <v>131</v>
      </c>
      <c r="C9" s="193"/>
      <c r="D9" s="193"/>
      <c r="E9" s="193"/>
      <c r="F9" s="193"/>
      <c r="G9" s="3">
        <v>0</v>
      </c>
      <c r="H9" s="3">
        <v>2</v>
      </c>
      <c r="I9" s="3">
        <v>2</v>
      </c>
      <c r="J9" s="3">
        <v>0</v>
      </c>
      <c r="K9" s="3">
        <v>0</v>
      </c>
      <c r="L9" s="24"/>
      <c r="M9" s="3">
        <v>2</v>
      </c>
      <c r="N9" s="3">
        <v>0</v>
      </c>
      <c r="O9" s="3">
        <v>0</v>
      </c>
      <c r="P9" s="3">
        <v>0</v>
      </c>
      <c r="Q9" s="3">
        <v>0</v>
      </c>
      <c r="R9" s="25">
        <f t="shared" si="0"/>
        <v>6</v>
      </c>
      <c r="S9" s="22">
        <v>10</v>
      </c>
      <c r="T9" s="22"/>
      <c r="U9" s="127">
        <f>'Skot að miðju'!H9</f>
        <v>438.55999999999995</v>
      </c>
    </row>
    <row r="10" spans="1:21" ht="34.5" customHeight="1">
      <c r="A10" s="23" t="s">
        <v>38</v>
      </c>
      <c r="B10" s="193" t="s">
        <v>135</v>
      </c>
      <c r="C10" s="193"/>
      <c r="D10" s="193"/>
      <c r="E10" s="193"/>
      <c r="F10" s="193"/>
      <c r="G10" s="3">
        <v>0</v>
      </c>
      <c r="H10" s="3">
        <v>2</v>
      </c>
      <c r="I10" s="3">
        <v>0</v>
      </c>
      <c r="J10" s="3">
        <v>0</v>
      </c>
      <c r="K10" s="3">
        <v>2</v>
      </c>
      <c r="L10" s="3">
        <v>0</v>
      </c>
      <c r="M10" s="24"/>
      <c r="N10" s="3">
        <v>0</v>
      </c>
      <c r="O10" s="3">
        <v>2</v>
      </c>
      <c r="P10" s="3">
        <v>1</v>
      </c>
      <c r="Q10" s="3">
        <v>0</v>
      </c>
      <c r="R10" s="25">
        <f t="shared" si="0"/>
        <v>7</v>
      </c>
      <c r="S10" s="5">
        <v>9</v>
      </c>
      <c r="T10" s="5">
        <v>0</v>
      </c>
      <c r="U10" s="127">
        <f>'Skot að miðju'!B17</f>
        <v>461.84</v>
      </c>
    </row>
    <row r="11" spans="1:21" ht="34.5" customHeight="1">
      <c r="A11" s="23" t="s">
        <v>39</v>
      </c>
      <c r="B11" s="193" t="s">
        <v>137</v>
      </c>
      <c r="C11" s="193"/>
      <c r="D11" s="193"/>
      <c r="E11" s="193"/>
      <c r="F11" s="193"/>
      <c r="G11" s="3">
        <v>0</v>
      </c>
      <c r="H11" s="3">
        <v>2</v>
      </c>
      <c r="I11" s="3">
        <v>0</v>
      </c>
      <c r="J11" s="3">
        <v>0</v>
      </c>
      <c r="K11" s="3">
        <v>2</v>
      </c>
      <c r="L11" s="3">
        <v>2</v>
      </c>
      <c r="M11" s="3">
        <v>2</v>
      </c>
      <c r="N11" s="24"/>
      <c r="O11" s="3">
        <v>2</v>
      </c>
      <c r="P11" s="3">
        <v>0</v>
      </c>
      <c r="Q11" s="3">
        <v>0</v>
      </c>
      <c r="R11" s="25">
        <f t="shared" si="0"/>
        <v>10</v>
      </c>
      <c r="S11" s="22">
        <v>5</v>
      </c>
      <c r="T11" s="22">
        <v>2</v>
      </c>
      <c r="U11" s="127">
        <f>'Skot að miðju'!H17</f>
        <v>506.8399999999999</v>
      </c>
    </row>
    <row r="12" spans="1:21" ht="34.5" customHeight="1">
      <c r="A12" s="23" t="s">
        <v>40</v>
      </c>
      <c r="B12" s="193" t="s">
        <v>133</v>
      </c>
      <c r="C12" s="193"/>
      <c r="D12" s="193"/>
      <c r="E12" s="193"/>
      <c r="F12" s="193"/>
      <c r="G12" s="3">
        <v>1</v>
      </c>
      <c r="H12" s="3">
        <v>2</v>
      </c>
      <c r="I12" s="3">
        <v>2</v>
      </c>
      <c r="J12" s="3">
        <v>0</v>
      </c>
      <c r="K12" s="3">
        <v>2</v>
      </c>
      <c r="L12" s="3">
        <v>2</v>
      </c>
      <c r="M12" s="3">
        <v>0</v>
      </c>
      <c r="N12" s="3">
        <v>0</v>
      </c>
      <c r="O12" s="24"/>
      <c r="P12" s="3">
        <v>0</v>
      </c>
      <c r="Q12" s="3">
        <v>0</v>
      </c>
      <c r="R12" s="25">
        <f t="shared" si="0"/>
        <v>9</v>
      </c>
      <c r="S12" s="22">
        <v>7</v>
      </c>
      <c r="T12" s="22"/>
      <c r="U12" s="127">
        <f>'Skot að miðju'!E9</f>
        <v>428</v>
      </c>
    </row>
    <row r="13" spans="1:21" ht="34.5" customHeight="1">
      <c r="A13" s="23" t="s">
        <v>41</v>
      </c>
      <c r="B13" s="193" t="s">
        <v>134</v>
      </c>
      <c r="C13" s="193"/>
      <c r="D13" s="193"/>
      <c r="E13" s="193"/>
      <c r="F13" s="193"/>
      <c r="G13" s="3">
        <v>0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1</v>
      </c>
      <c r="N13" s="3">
        <v>2</v>
      </c>
      <c r="O13" s="3">
        <v>2</v>
      </c>
      <c r="P13" s="24"/>
      <c r="Q13" s="3">
        <v>2</v>
      </c>
      <c r="R13" s="25">
        <f t="shared" si="0"/>
        <v>17</v>
      </c>
      <c r="S13" s="22">
        <v>1</v>
      </c>
      <c r="T13" s="22"/>
      <c r="U13" s="127">
        <f>'Skot að miðju'!K9</f>
        <v>445.41999999999996</v>
      </c>
    </row>
    <row r="14" spans="1:21" ht="34.5" customHeight="1">
      <c r="A14" s="100" t="s">
        <v>42</v>
      </c>
      <c r="B14" s="192" t="s">
        <v>139</v>
      </c>
      <c r="C14" s="192"/>
      <c r="D14" s="192"/>
      <c r="E14" s="192"/>
      <c r="F14" s="192"/>
      <c r="G14" s="101">
        <v>0</v>
      </c>
      <c r="H14" s="101">
        <v>1</v>
      </c>
      <c r="I14" s="101">
        <v>2</v>
      </c>
      <c r="J14" s="101">
        <v>2</v>
      </c>
      <c r="K14" s="101">
        <v>0</v>
      </c>
      <c r="L14" s="101">
        <v>2</v>
      </c>
      <c r="M14" s="101">
        <v>2</v>
      </c>
      <c r="N14" s="101">
        <v>2</v>
      </c>
      <c r="O14" s="101">
        <v>2</v>
      </c>
      <c r="P14" s="101">
        <v>0</v>
      </c>
      <c r="Q14" s="102"/>
      <c r="R14" s="103">
        <f t="shared" si="0"/>
        <v>13</v>
      </c>
      <c r="S14" s="104">
        <v>4</v>
      </c>
      <c r="T14" s="104">
        <v>0</v>
      </c>
      <c r="U14" s="128">
        <f>'Skot að miðju'!E17</f>
        <v>486.8399999999999</v>
      </c>
    </row>
    <row r="15" spans="1:21" ht="9" customHeight="1">
      <c r="A15" s="26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80"/>
    </row>
  </sheetData>
  <sheetProtection/>
  <mergeCells count="12">
    <mergeCell ref="A3:F3"/>
    <mergeCell ref="B4:F4"/>
    <mergeCell ref="B5:F5"/>
    <mergeCell ref="B6:F6"/>
    <mergeCell ref="B11:F11"/>
    <mergeCell ref="B12:F12"/>
    <mergeCell ref="B14:F14"/>
    <mergeCell ref="B7:F7"/>
    <mergeCell ref="B8:F8"/>
    <mergeCell ref="B9:F9"/>
    <mergeCell ref="B10:F10"/>
    <mergeCell ref="B13:F1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="85" zoomScaleNormal="85" zoomScalePageLayoutView="0" workbookViewId="0" topLeftCell="A2">
      <selection activeCell="E26" sqref="E26"/>
    </sheetView>
  </sheetViews>
  <sheetFormatPr defaultColWidth="9.140625" defaultRowHeight="12"/>
  <cols>
    <col min="1" max="1" width="23.7109375" style="0" customWidth="1"/>
    <col min="2" max="2" width="9.00390625" style="0" customWidth="1"/>
    <col min="3" max="3" width="3.8515625" style="0" customWidth="1"/>
    <col min="4" max="4" width="23.7109375" style="0" customWidth="1"/>
    <col min="5" max="5" width="9.00390625" style="0" customWidth="1"/>
    <col min="6" max="6" width="3.8515625" style="0" customWidth="1"/>
    <col min="7" max="7" width="23.7109375" style="0" customWidth="1"/>
    <col min="8" max="8" width="9.00390625" style="0" customWidth="1"/>
    <col min="9" max="9" width="3.8515625" style="0" customWidth="1"/>
    <col min="10" max="10" width="23.7109375" style="0" customWidth="1"/>
    <col min="11" max="11" width="9.00390625" style="0" customWidth="1"/>
  </cols>
  <sheetData>
    <row r="1" spans="1:11" ht="42" customHeight="1">
      <c r="A1" s="96" t="s">
        <v>114</v>
      </c>
      <c r="B1" s="96"/>
      <c r="C1" s="96"/>
      <c r="D1" s="96"/>
      <c r="E1" s="96"/>
      <c r="F1" s="96"/>
      <c r="G1" s="97" t="s">
        <v>44</v>
      </c>
      <c r="H1" s="96"/>
      <c r="I1" s="96"/>
      <c r="J1" s="96"/>
      <c r="K1" s="96"/>
    </row>
    <row r="2" spans="1:5" s="9" customFormat="1" ht="15" customHeight="1">
      <c r="A2" s="198"/>
      <c r="B2" s="198"/>
      <c r="C2" s="198"/>
      <c r="D2" s="198"/>
      <c r="E2" s="198"/>
    </row>
    <row r="3" spans="1:11" ht="18.75" customHeight="1">
      <c r="A3" s="196" t="s">
        <v>195</v>
      </c>
      <c r="B3" s="197"/>
      <c r="D3" s="196" t="s">
        <v>193</v>
      </c>
      <c r="E3" s="197"/>
      <c r="G3" s="196" t="s">
        <v>200</v>
      </c>
      <c r="H3" s="197"/>
      <c r="J3" s="196" t="s">
        <v>213</v>
      </c>
      <c r="K3" s="197"/>
    </row>
    <row r="4" spans="1:11" ht="18.75" customHeight="1">
      <c r="A4" s="79" t="s">
        <v>17</v>
      </c>
      <c r="B4" s="59" t="s">
        <v>18</v>
      </c>
      <c r="D4" s="79" t="s">
        <v>17</v>
      </c>
      <c r="E4" s="59" t="s">
        <v>18</v>
      </c>
      <c r="G4" s="79" t="s">
        <v>17</v>
      </c>
      <c r="H4" s="59" t="s">
        <v>18</v>
      </c>
      <c r="J4" s="79" t="s">
        <v>17</v>
      </c>
      <c r="K4" s="59" t="s">
        <v>18</v>
      </c>
    </row>
    <row r="5" spans="1:11" ht="18.75" customHeight="1">
      <c r="A5" s="121" t="s">
        <v>155</v>
      </c>
      <c r="B5" s="119">
        <v>120</v>
      </c>
      <c r="D5" s="60" t="s">
        <v>156</v>
      </c>
      <c r="E5" s="117">
        <v>71</v>
      </c>
      <c r="G5" s="121" t="s">
        <v>197</v>
      </c>
      <c r="H5" s="119">
        <v>185.42</v>
      </c>
      <c r="J5" s="121" t="s">
        <v>160</v>
      </c>
      <c r="K5" s="119">
        <v>140</v>
      </c>
    </row>
    <row r="6" spans="1:11" ht="18.75" customHeight="1">
      <c r="A6" s="121" t="s">
        <v>196</v>
      </c>
      <c r="B6" s="119">
        <v>58.5</v>
      </c>
      <c r="D6" s="60" t="s">
        <v>159</v>
      </c>
      <c r="E6" s="117">
        <v>105</v>
      </c>
      <c r="G6" s="121" t="s">
        <v>144</v>
      </c>
      <c r="H6" s="119">
        <v>51.5</v>
      </c>
      <c r="J6" s="121" t="s">
        <v>162</v>
      </c>
      <c r="K6" s="119">
        <v>185.42</v>
      </c>
    </row>
    <row r="7" spans="1:11" ht="18.75" customHeight="1">
      <c r="A7" s="121" t="s">
        <v>152</v>
      </c>
      <c r="B7" s="119">
        <v>179</v>
      </c>
      <c r="D7" s="60" t="s">
        <v>157</v>
      </c>
      <c r="E7" s="117">
        <v>180</v>
      </c>
      <c r="G7" s="121" t="s">
        <v>146</v>
      </c>
      <c r="H7" s="119">
        <v>92</v>
      </c>
      <c r="J7" s="121" t="s">
        <v>164</v>
      </c>
      <c r="K7" s="119">
        <v>63</v>
      </c>
    </row>
    <row r="8" spans="1:13" ht="18.75" customHeight="1">
      <c r="A8" s="122" t="s">
        <v>154</v>
      </c>
      <c r="B8" s="120">
        <v>46</v>
      </c>
      <c r="D8" s="61" t="s">
        <v>194</v>
      </c>
      <c r="E8" s="118">
        <v>72</v>
      </c>
      <c r="G8" s="122" t="s">
        <v>199</v>
      </c>
      <c r="H8" s="120">
        <f>(H5+H6+H7)/3</f>
        <v>109.63999999999999</v>
      </c>
      <c r="J8" s="122" t="s">
        <v>214</v>
      </c>
      <c r="K8" s="120">
        <v>57</v>
      </c>
      <c r="M8" s="123"/>
    </row>
    <row r="9" spans="1:11" ht="18.75" customHeight="1">
      <c r="A9" s="62"/>
      <c r="B9" s="124">
        <f>SUM(B5:B8)</f>
        <v>403.5</v>
      </c>
      <c r="C9" s="123"/>
      <c r="D9" s="125"/>
      <c r="E9" s="126">
        <f>SUM(E5:E8)</f>
        <v>428</v>
      </c>
      <c r="F9" s="123"/>
      <c r="G9" s="125"/>
      <c r="H9" s="124">
        <f>SUM(H5:H8)</f>
        <v>438.55999999999995</v>
      </c>
      <c r="I9" s="123"/>
      <c r="J9" s="125"/>
      <c r="K9" s="124">
        <f>SUM(K5:K8)</f>
        <v>445.41999999999996</v>
      </c>
    </row>
    <row r="10" ht="15" customHeight="1"/>
    <row r="11" spans="1:11" ht="18.75" customHeight="1">
      <c r="A11" s="196" t="s">
        <v>211</v>
      </c>
      <c r="B11" s="197"/>
      <c r="D11" s="196" t="s">
        <v>216</v>
      </c>
      <c r="E11" s="197"/>
      <c r="G11" s="196" t="s">
        <v>209</v>
      </c>
      <c r="H11" s="197"/>
      <c r="J11" s="196" t="s">
        <v>205</v>
      </c>
      <c r="K11" s="197"/>
    </row>
    <row r="12" spans="1:11" ht="18.75" customHeight="1">
      <c r="A12" s="79" t="s">
        <v>17</v>
      </c>
      <c r="B12" s="59" t="s">
        <v>18</v>
      </c>
      <c r="D12" s="79" t="s">
        <v>17</v>
      </c>
      <c r="E12" s="59" t="s">
        <v>18</v>
      </c>
      <c r="G12" s="79" t="s">
        <v>17</v>
      </c>
      <c r="H12" s="59" t="s">
        <v>18</v>
      </c>
      <c r="J12" s="79" t="s">
        <v>17</v>
      </c>
      <c r="K12" s="59" t="s">
        <v>18</v>
      </c>
    </row>
    <row r="13" spans="1:11" ht="18.75" customHeight="1">
      <c r="A13" s="121" t="s">
        <v>168</v>
      </c>
      <c r="B13" s="119">
        <v>185.42</v>
      </c>
      <c r="D13" s="121" t="s">
        <v>167</v>
      </c>
      <c r="E13" s="119">
        <v>185.42</v>
      </c>
      <c r="G13" s="121" t="s">
        <v>174</v>
      </c>
      <c r="H13" s="119">
        <v>84</v>
      </c>
      <c r="J13" s="121" t="s">
        <v>206</v>
      </c>
      <c r="K13" s="119">
        <v>185.42</v>
      </c>
    </row>
    <row r="14" spans="1:11" ht="18.75" customHeight="1">
      <c r="A14" s="121" t="s">
        <v>192</v>
      </c>
      <c r="B14" s="119">
        <v>185.42</v>
      </c>
      <c r="D14" s="121" t="s">
        <v>165</v>
      </c>
      <c r="E14" s="119">
        <v>76</v>
      </c>
      <c r="G14" s="121" t="s">
        <v>172</v>
      </c>
      <c r="H14" s="119">
        <v>185.42</v>
      </c>
      <c r="J14" s="121" t="s">
        <v>179</v>
      </c>
      <c r="K14" s="119">
        <v>185.42</v>
      </c>
    </row>
    <row r="15" spans="1:11" ht="18.75" customHeight="1">
      <c r="A15" s="121" t="s">
        <v>170</v>
      </c>
      <c r="B15" s="119">
        <v>43</v>
      </c>
      <c r="D15" s="121" t="s">
        <v>166</v>
      </c>
      <c r="E15" s="119">
        <v>185.42</v>
      </c>
      <c r="G15" s="121" t="s">
        <v>175</v>
      </c>
      <c r="H15" s="119">
        <v>185.42</v>
      </c>
      <c r="J15" s="121" t="s">
        <v>207</v>
      </c>
      <c r="K15" s="119">
        <v>165</v>
      </c>
    </row>
    <row r="16" spans="1:11" ht="18.75" customHeight="1">
      <c r="A16" s="122" t="s">
        <v>212</v>
      </c>
      <c r="B16" s="120">
        <v>48</v>
      </c>
      <c r="D16" s="122" t="s">
        <v>215</v>
      </c>
      <c r="E16" s="120">
        <v>40</v>
      </c>
      <c r="G16" s="122" t="s">
        <v>210</v>
      </c>
      <c r="H16" s="120">
        <v>52</v>
      </c>
      <c r="J16" s="122" t="s">
        <v>208</v>
      </c>
      <c r="K16" s="120">
        <v>45</v>
      </c>
    </row>
    <row r="17" spans="1:11" ht="18.75" customHeight="1">
      <c r="A17" s="62"/>
      <c r="B17" s="124">
        <f>SUM(B13:B16)</f>
        <v>461.84</v>
      </c>
      <c r="C17" s="123"/>
      <c r="D17" s="125"/>
      <c r="E17" s="126">
        <f>SUM(E13:E16)</f>
        <v>486.8399999999999</v>
      </c>
      <c r="F17" s="123"/>
      <c r="G17" s="125"/>
      <c r="H17" s="124">
        <f>SUM(H13:H16)</f>
        <v>506.8399999999999</v>
      </c>
      <c r="I17" s="123"/>
      <c r="J17" s="125"/>
      <c r="K17" s="124">
        <f>SUM(K13:K16)</f>
        <v>580.8399999999999</v>
      </c>
    </row>
    <row r="18" ht="15" customHeight="1"/>
    <row r="19" spans="1:8" ht="18.75" customHeight="1">
      <c r="A19" s="196" t="s">
        <v>204</v>
      </c>
      <c r="B19" s="197"/>
      <c r="D19" s="196" t="s">
        <v>202</v>
      </c>
      <c r="E19" s="197"/>
      <c r="G19" s="196" t="s">
        <v>201</v>
      </c>
      <c r="H19" s="197"/>
    </row>
    <row r="20" spans="1:8" ht="18.75" customHeight="1">
      <c r="A20" s="79" t="s">
        <v>17</v>
      </c>
      <c r="B20" s="59" t="s">
        <v>18</v>
      </c>
      <c r="D20" s="79" t="s">
        <v>17</v>
      </c>
      <c r="E20" s="59" t="s">
        <v>18</v>
      </c>
      <c r="G20" s="79" t="s">
        <v>17</v>
      </c>
      <c r="H20" s="59" t="s">
        <v>18</v>
      </c>
    </row>
    <row r="21" spans="1:8" ht="18.75" customHeight="1">
      <c r="A21" s="121" t="s">
        <v>140</v>
      </c>
      <c r="B21" s="119">
        <v>185.42</v>
      </c>
      <c r="D21" s="121" t="s">
        <v>182</v>
      </c>
      <c r="E21" s="119">
        <v>178</v>
      </c>
      <c r="G21" s="121" t="s">
        <v>150</v>
      </c>
      <c r="H21" s="119">
        <v>185.42</v>
      </c>
    </row>
    <row r="22" spans="1:8" ht="18.75" customHeight="1">
      <c r="A22" s="121" t="s">
        <v>142</v>
      </c>
      <c r="B22" s="119">
        <v>185.42</v>
      </c>
      <c r="D22" s="121" t="s">
        <v>184</v>
      </c>
      <c r="E22" s="119">
        <v>185.42</v>
      </c>
      <c r="G22" s="121" t="s">
        <v>151</v>
      </c>
      <c r="H22" s="119">
        <v>185.42</v>
      </c>
    </row>
    <row r="23" spans="1:8" ht="18.75" customHeight="1">
      <c r="A23" s="121" t="s">
        <v>188</v>
      </c>
      <c r="B23" s="119">
        <v>185.42</v>
      </c>
      <c r="D23" s="121" t="s">
        <v>185</v>
      </c>
      <c r="E23" s="119">
        <v>147</v>
      </c>
      <c r="G23" s="121" t="s">
        <v>149</v>
      </c>
      <c r="H23" s="119">
        <v>185.42</v>
      </c>
    </row>
    <row r="24" spans="1:8" ht="18.75" customHeight="1">
      <c r="A24" s="122" t="s">
        <v>141</v>
      </c>
      <c r="B24" s="120">
        <v>30</v>
      </c>
      <c r="D24" s="122" t="s">
        <v>203</v>
      </c>
      <c r="E24" s="120">
        <v>150</v>
      </c>
      <c r="G24" s="122" t="s">
        <v>147</v>
      </c>
      <c r="H24" s="120">
        <v>185.42</v>
      </c>
    </row>
    <row r="25" spans="1:8" ht="18.75" customHeight="1">
      <c r="A25" s="62"/>
      <c r="B25" s="126">
        <f>SUM(B21:B24)</f>
        <v>586.26</v>
      </c>
      <c r="C25" s="123"/>
      <c r="D25" s="125"/>
      <c r="E25" s="124">
        <f>SUM(E21:E24)</f>
        <v>660.42</v>
      </c>
      <c r="F25" s="123"/>
      <c r="G25" s="125"/>
      <c r="H25" s="124">
        <f>SUM(H21:H24)</f>
        <v>741.68</v>
      </c>
    </row>
    <row r="26" ht="15.75" customHeight="1"/>
  </sheetData>
  <sheetProtection/>
  <mergeCells count="12">
    <mergeCell ref="A19:B19"/>
    <mergeCell ref="D19:E19"/>
    <mergeCell ref="J3:K3"/>
    <mergeCell ref="J11:K11"/>
    <mergeCell ref="G19:H19"/>
    <mergeCell ref="G3:H3"/>
    <mergeCell ref="G11:H11"/>
    <mergeCell ref="A2:E2"/>
    <mergeCell ref="D3:E3"/>
    <mergeCell ref="D11:E11"/>
    <mergeCell ref="A3:B3"/>
    <mergeCell ref="A11:B11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0.85546875" style="0" customWidth="1"/>
    <col min="2" max="2" width="31.00390625" style="0" customWidth="1"/>
    <col min="3" max="3" width="0.85546875" style="0" customWidth="1"/>
    <col min="4" max="4" width="31.00390625" style="0" customWidth="1"/>
    <col min="5" max="5" width="0.85546875" style="0" customWidth="1"/>
    <col min="6" max="6" width="31.00390625" style="0" customWidth="1"/>
    <col min="7" max="7" width="0.85546875" style="0" customWidth="1"/>
  </cols>
  <sheetData>
    <row r="1" spans="1:7" ht="42" customHeight="1">
      <c r="A1" s="82" t="s">
        <v>114</v>
      </c>
      <c r="B1" s="83"/>
      <c r="C1" s="83"/>
      <c r="D1" s="83"/>
      <c r="E1" s="84" t="s">
        <v>44</v>
      </c>
      <c r="F1" s="83"/>
      <c r="G1" s="90"/>
    </row>
    <row r="2" spans="1:9" ht="27.75" customHeight="1">
      <c r="A2" s="91"/>
      <c r="B2" s="6" t="s">
        <v>129</v>
      </c>
      <c r="C2" s="94"/>
      <c r="D2" s="6" t="s">
        <v>130</v>
      </c>
      <c r="E2" s="89"/>
      <c r="F2" s="6" t="s">
        <v>131</v>
      </c>
      <c r="G2" s="115"/>
      <c r="H2" s="1"/>
      <c r="I2" s="1"/>
    </row>
    <row r="3" spans="1:9" ht="27.75" customHeight="1">
      <c r="A3" s="92"/>
      <c r="B3" s="7" t="s">
        <v>147</v>
      </c>
      <c r="C3" s="95"/>
      <c r="D3" s="7" t="s">
        <v>140</v>
      </c>
      <c r="E3" s="87"/>
      <c r="F3" s="7" t="s">
        <v>143</v>
      </c>
      <c r="G3" s="115"/>
      <c r="H3" s="1"/>
      <c r="I3" s="1"/>
    </row>
    <row r="4" spans="1:9" ht="27.75" customHeight="1">
      <c r="A4" s="92"/>
      <c r="B4" s="7" t="s">
        <v>148</v>
      </c>
      <c r="C4" s="95"/>
      <c r="D4" s="112" t="s">
        <v>141</v>
      </c>
      <c r="E4" s="87"/>
      <c r="F4" s="7" t="s">
        <v>144</v>
      </c>
      <c r="G4" s="115"/>
      <c r="H4" s="1"/>
      <c r="I4" s="1"/>
    </row>
    <row r="5" spans="1:9" ht="27.75" customHeight="1">
      <c r="A5" s="92"/>
      <c r="B5" s="7" t="s">
        <v>149</v>
      </c>
      <c r="C5" s="95"/>
      <c r="D5" s="7" t="s">
        <v>142</v>
      </c>
      <c r="E5" s="87"/>
      <c r="F5" s="7" t="s">
        <v>145</v>
      </c>
      <c r="G5" s="115"/>
      <c r="H5" s="1"/>
      <c r="I5" s="1"/>
    </row>
    <row r="6" spans="1:9" ht="27.75" customHeight="1">
      <c r="A6" s="92"/>
      <c r="B6" s="112" t="s">
        <v>150</v>
      </c>
      <c r="C6" s="95"/>
      <c r="D6" s="7" t="s">
        <v>188</v>
      </c>
      <c r="E6" s="87"/>
      <c r="F6" s="7" t="s">
        <v>146</v>
      </c>
      <c r="G6" s="115"/>
      <c r="H6" s="1"/>
      <c r="I6" s="1"/>
    </row>
    <row r="7" spans="1:9" ht="27.75" customHeight="1">
      <c r="A7" s="93"/>
      <c r="B7" s="8" t="s">
        <v>151</v>
      </c>
      <c r="C7" s="95"/>
      <c r="D7" s="8"/>
      <c r="E7" s="87"/>
      <c r="F7" s="114" t="s">
        <v>187</v>
      </c>
      <c r="G7" s="115"/>
      <c r="H7" s="1"/>
      <c r="I7" s="1"/>
    </row>
    <row r="8" spans="1:9" ht="9" customHeight="1">
      <c r="A8" s="199"/>
      <c r="B8" s="200"/>
      <c r="C8" s="200"/>
      <c r="D8" s="200"/>
      <c r="E8" s="200"/>
      <c r="F8" s="200"/>
      <c r="G8" s="201"/>
      <c r="H8" s="1"/>
      <c r="I8" s="1"/>
    </row>
    <row r="9" spans="1:9" ht="27.75" customHeight="1">
      <c r="A9" s="88"/>
      <c r="B9" s="6" t="s">
        <v>132</v>
      </c>
      <c r="C9" s="89"/>
      <c r="D9" s="6" t="s">
        <v>133</v>
      </c>
      <c r="E9" s="89"/>
      <c r="F9" s="6" t="s">
        <v>134</v>
      </c>
      <c r="G9" s="116"/>
      <c r="H9" s="1"/>
      <c r="I9" s="1"/>
    </row>
    <row r="10" spans="1:9" ht="27.75" customHeight="1">
      <c r="A10" s="86"/>
      <c r="B10" s="7" t="s">
        <v>152</v>
      </c>
      <c r="C10" s="87"/>
      <c r="D10" s="7" t="s">
        <v>158</v>
      </c>
      <c r="E10" s="87"/>
      <c r="F10" s="109" t="s">
        <v>160</v>
      </c>
      <c r="G10" s="115"/>
      <c r="H10" s="1"/>
      <c r="I10" s="1"/>
    </row>
    <row r="11" spans="1:9" ht="27.75" customHeight="1">
      <c r="A11" s="86"/>
      <c r="B11" s="7" t="s">
        <v>153</v>
      </c>
      <c r="C11" s="87"/>
      <c r="D11" s="7" t="s">
        <v>156</v>
      </c>
      <c r="E11" s="87"/>
      <c r="F11" s="109" t="s">
        <v>161</v>
      </c>
      <c r="G11" s="115"/>
      <c r="H11" s="1"/>
      <c r="I11" s="1"/>
    </row>
    <row r="12" spans="1:9" ht="27.75" customHeight="1">
      <c r="A12" s="86"/>
      <c r="B12" s="7" t="s">
        <v>221</v>
      </c>
      <c r="C12" s="87"/>
      <c r="D12" s="7" t="s">
        <v>157</v>
      </c>
      <c r="E12" s="87"/>
      <c r="F12" s="109" t="s">
        <v>162</v>
      </c>
      <c r="G12" s="115"/>
      <c r="H12" s="1"/>
      <c r="I12" s="1"/>
    </row>
    <row r="13" spans="1:9" ht="27.75" customHeight="1">
      <c r="A13" s="86"/>
      <c r="B13" s="112" t="s">
        <v>154</v>
      </c>
      <c r="C13" s="87"/>
      <c r="D13" s="112" t="s">
        <v>191</v>
      </c>
      <c r="E13" s="87"/>
      <c r="F13" s="111" t="s">
        <v>163</v>
      </c>
      <c r="G13" s="115"/>
      <c r="H13" s="1"/>
      <c r="I13" s="1"/>
    </row>
    <row r="14" spans="1:9" ht="27.75" customHeight="1">
      <c r="A14" s="86"/>
      <c r="B14" s="8" t="s">
        <v>155</v>
      </c>
      <c r="C14" s="87"/>
      <c r="D14" s="8" t="s">
        <v>159</v>
      </c>
      <c r="E14" s="87"/>
      <c r="F14" s="110" t="s">
        <v>164</v>
      </c>
      <c r="G14" s="115"/>
      <c r="H14" s="1"/>
      <c r="I14" s="1"/>
    </row>
    <row r="15" spans="1:9" ht="9" customHeight="1">
      <c r="A15" s="199"/>
      <c r="B15" s="200"/>
      <c r="C15" s="200"/>
      <c r="D15" s="200"/>
      <c r="E15" s="200"/>
      <c r="F15" s="200"/>
      <c r="G15" s="201"/>
      <c r="H15" s="1"/>
      <c r="I15" s="1"/>
    </row>
    <row r="16" spans="1:9" ht="27.75" customHeight="1">
      <c r="A16" s="85"/>
      <c r="B16" s="6" t="s">
        <v>139</v>
      </c>
      <c r="C16" s="89"/>
      <c r="D16" s="6" t="s">
        <v>135</v>
      </c>
      <c r="E16" s="89"/>
      <c r="F16" s="6" t="s">
        <v>137</v>
      </c>
      <c r="G16" s="116"/>
      <c r="H16" s="1"/>
      <c r="I16" s="1"/>
    </row>
    <row r="17" spans="1:9" ht="27.75" customHeight="1">
      <c r="A17" s="86"/>
      <c r="B17" s="109" t="s">
        <v>165</v>
      </c>
      <c r="C17" s="87"/>
      <c r="D17" s="109" t="s">
        <v>168</v>
      </c>
      <c r="E17" s="87"/>
      <c r="F17" s="7" t="s">
        <v>172</v>
      </c>
      <c r="G17" s="115"/>
      <c r="H17" s="1"/>
      <c r="I17" s="1"/>
    </row>
    <row r="18" spans="1:9" ht="27.75" customHeight="1">
      <c r="A18" s="86"/>
      <c r="B18" s="109" t="s">
        <v>166</v>
      </c>
      <c r="C18" s="87"/>
      <c r="D18" s="109" t="s">
        <v>169</v>
      </c>
      <c r="E18" s="87"/>
      <c r="F18" s="7" t="s">
        <v>173</v>
      </c>
      <c r="G18" s="115"/>
      <c r="H18" s="1"/>
      <c r="I18" s="1"/>
    </row>
    <row r="19" spans="1:9" ht="27.75" customHeight="1">
      <c r="A19" s="86"/>
      <c r="B19" s="111" t="s">
        <v>189</v>
      </c>
      <c r="C19" s="87"/>
      <c r="D19" s="109" t="s">
        <v>170</v>
      </c>
      <c r="E19" s="87"/>
      <c r="F19" s="7" t="s">
        <v>174</v>
      </c>
      <c r="G19" s="115"/>
      <c r="H19" s="1"/>
      <c r="I19" s="1"/>
    </row>
    <row r="20" spans="1:9" ht="27.75" customHeight="1">
      <c r="A20" s="86"/>
      <c r="B20" s="109" t="s">
        <v>167</v>
      </c>
      <c r="C20" s="87"/>
      <c r="D20" s="113" t="s">
        <v>171</v>
      </c>
      <c r="E20" s="87"/>
      <c r="F20" s="112" t="s">
        <v>190</v>
      </c>
      <c r="G20" s="115"/>
      <c r="H20" s="1"/>
      <c r="I20" s="1"/>
    </row>
    <row r="21" spans="1:9" ht="27.75" customHeight="1">
      <c r="A21" s="86"/>
      <c r="B21" s="110" t="s">
        <v>217</v>
      </c>
      <c r="C21" s="87"/>
      <c r="D21" s="110" t="s">
        <v>192</v>
      </c>
      <c r="E21" s="87"/>
      <c r="F21" s="8" t="s">
        <v>175</v>
      </c>
      <c r="G21" s="115"/>
      <c r="H21" s="1"/>
      <c r="I21" s="1"/>
    </row>
    <row r="22" spans="1:9" ht="9" customHeight="1">
      <c r="A22" s="199"/>
      <c r="B22" s="200"/>
      <c r="C22" s="200"/>
      <c r="D22" s="200"/>
      <c r="E22" s="200"/>
      <c r="F22" s="200"/>
      <c r="G22" s="201"/>
      <c r="H22" s="1"/>
      <c r="I22" s="1"/>
    </row>
    <row r="23" spans="1:9" ht="27.75" customHeight="1">
      <c r="A23" s="85"/>
      <c r="B23" s="6" t="s">
        <v>136</v>
      </c>
      <c r="C23" s="89"/>
      <c r="D23" s="6" t="s">
        <v>138</v>
      </c>
      <c r="E23" s="89"/>
      <c r="F23" s="6"/>
      <c r="G23" s="116"/>
      <c r="H23" s="1"/>
      <c r="I23" s="1"/>
    </row>
    <row r="24" spans="1:9" ht="27.75" customHeight="1">
      <c r="A24" s="86"/>
      <c r="B24" s="109" t="s">
        <v>176</v>
      </c>
      <c r="C24" s="87"/>
      <c r="D24" s="111" t="s">
        <v>181</v>
      </c>
      <c r="E24" s="87"/>
      <c r="F24" s="7"/>
      <c r="G24" s="115"/>
      <c r="H24" s="1"/>
      <c r="I24" s="1"/>
    </row>
    <row r="25" spans="1:9" ht="27.75" customHeight="1">
      <c r="A25" s="86"/>
      <c r="B25" s="109" t="s">
        <v>177</v>
      </c>
      <c r="C25" s="87"/>
      <c r="D25" s="109" t="s">
        <v>182</v>
      </c>
      <c r="E25" s="87"/>
      <c r="F25" s="7"/>
      <c r="G25" s="115"/>
      <c r="H25" s="1"/>
      <c r="I25" s="1"/>
    </row>
    <row r="26" spans="1:9" ht="27.75" customHeight="1">
      <c r="A26" s="86"/>
      <c r="B26" s="109" t="s">
        <v>178</v>
      </c>
      <c r="C26" s="87"/>
      <c r="D26" s="109" t="s">
        <v>183</v>
      </c>
      <c r="E26" s="87"/>
      <c r="F26" s="7"/>
      <c r="G26" s="115"/>
      <c r="H26" s="1"/>
      <c r="I26" s="1"/>
    </row>
    <row r="27" spans="1:9" ht="27.75" customHeight="1">
      <c r="A27" s="86"/>
      <c r="B27" s="109" t="s">
        <v>179</v>
      </c>
      <c r="C27" s="87"/>
      <c r="D27" s="109" t="s">
        <v>184</v>
      </c>
      <c r="E27" s="87"/>
      <c r="F27" s="7"/>
      <c r="G27" s="115"/>
      <c r="H27" s="1"/>
      <c r="I27" s="1"/>
    </row>
    <row r="28" spans="1:9" ht="27.75" customHeight="1">
      <c r="A28" s="86"/>
      <c r="B28" s="110" t="s">
        <v>180</v>
      </c>
      <c r="C28" s="87"/>
      <c r="D28" s="110" t="s">
        <v>185</v>
      </c>
      <c r="E28" s="87"/>
      <c r="F28" s="8"/>
      <c r="G28" s="115"/>
      <c r="H28" s="1"/>
      <c r="I28" s="1"/>
    </row>
    <row r="29" spans="1:9" ht="9" customHeight="1">
      <c r="A29" s="199"/>
      <c r="B29" s="200"/>
      <c r="C29" s="200"/>
      <c r="D29" s="200"/>
      <c r="E29" s="200"/>
      <c r="F29" s="200"/>
      <c r="G29" s="201"/>
      <c r="H29" s="1"/>
      <c r="I29" s="1"/>
    </row>
  </sheetData>
  <sheetProtection/>
  <mergeCells count="4">
    <mergeCell ref="A8:G8"/>
    <mergeCell ref="A15:G15"/>
    <mergeCell ref="A22:G22"/>
    <mergeCell ref="A29:G29"/>
  </mergeCells>
  <hyperlinks>
    <hyperlink ref="D24" r:id="rId1" display="Gísli Kristinsson (S)"/>
    <hyperlink ref="B6" r:id="rId2" display="Jón Einar Jóhannsson"/>
    <hyperlink ref="D4" r:id="rId3" display="Haraldur Ingólfsson"/>
    <hyperlink ref="D13" r:id="rId4" display="Ólafur Hreinsson"/>
    <hyperlink ref="F13" r:id="rId5" display="Jón Ingi Sigurðsson (S)"/>
    <hyperlink ref="F7" r:id="rId6" display="Svanfríður Sigurðardóttir (S)"/>
    <hyperlink ref="F20" r:id="rId7" display="Jón S. Hanesn"/>
    <hyperlink ref="B19" r:id="rId8" display="Jens Kristinn Gíslason"/>
    <hyperlink ref="B13" r:id="rId9" display="Hallgrímur Valsson"/>
  </hyperlinks>
  <printOptions/>
  <pageMargins left="0.75" right="0.75" top="1" bottom="1" header="0.5" footer="0.5"/>
  <pageSetup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2008-02-07T11:27:17Z</cp:lastPrinted>
  <dcterms:created xsi:type="dcterms:W3CDTF">2004-03-25T08:27:48Z</dcterms:created>
  <dcterms:modified xsi:type="dcterms:W3CDTF">2008-04-07T23:43:57Z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