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<sst xmlns="http://schemas.openxmlformats.org/spreadsheetml/2006/main" count="732" uniqueCount="175">
  <si>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</si>
  <si>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</si>
  <si>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</si>
  <si>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</si>
  <si>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</si>
  <si>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</si>
  <si>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</si>
  <si>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</si>
  <si>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</si>
  <si>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</si>
  <si>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</si>
  <si>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</si>
  <si>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</si>
  <si>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</si>
  <si>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</si>
  <si>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</si>
  <si>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</si>
  <si>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</si>
  <si>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</si>
  <si>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</si>
  <si>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</si>
  <si>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</si>
  <si>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</si>
  <si>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</si>
  <si>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</si>
  <si>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</si>
  <si>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</si>
  <si>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</si>
  <si>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</si>
  <si>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</si>
  <si>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</si>
  <si>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</si>
  <si>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</si>
  <si>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</si>
  <si>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</si>
  <si>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</si>
  <si>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</si>
  <si>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</si>
  <si>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</si>
  <si>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</si>
  <si>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</si>
  <si>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</si>
  <si>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</si>
  <si>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</si>
  <si>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</si>
  <si>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</si>
  <si>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</si>
  <si>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</si>
  <si>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</si>
  <si>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</si>
  <si>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</si>
  <si>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</si>
  <si>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</si>
  <si>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</si>
  <si>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</si>
  <si>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</si>
  <si>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</si>
  <si>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</si>
  <si>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</si>
  <si>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</si>
  <si>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</si>
  <si>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</si>
  <si>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</si>
  <si>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</si>
  <si>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</si>
  <si>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</si>
  <si>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</si>
  <si>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</si>
  <si>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</si>
  <si>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</si>
  <si>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</si>
  <si>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</si>
  <si>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</si>
  <si>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</si>
  <si>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</si>
  <si>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</si>
  <si>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</si>
  <si>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</si>
  <si>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</si>
  <si>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</si>
  <si>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</si>
  <si>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</si>
  <si>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</si>
  <si>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</si>
  <si>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</si>
  <si>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</si>
  <si>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</si>
  <si>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</si>
  <si>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</si>
  <si>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</si>
  <si>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</si>
  <si>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</si>
  <si>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</si>
  <si>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</si>
  <si>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</si>
  <si>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</si>
  <si>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</si>
  <si>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</si>
  <si>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</si>
  <si>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</si>
  <si>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</si>
  <si>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</si>
  <si>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</si>
  <si>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</si>
  <si>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</si>
  <si>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</si>
  <si>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</si>
  <si>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</si>
  <si>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</si>
  <si>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</si>
  <si>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</si>
  <si>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</si>
  <si>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</si>
  <si>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</si>
  <si>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</si>
  <si>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</si>
  <si>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</si>
  <si>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</si>
  <si>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</si>
  <si>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</si>
  <si>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</si>
  <si>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</si>
  <si>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</si>
  <si>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</si>
  <si>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</si>
  <si>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</si>
  <si>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</si>
  <si>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</si>
  <si>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</si>
  <si>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</si>
  <si>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</si>
  <si>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</si>
  <si>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</si>
  <si>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</si>
  <si>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</si>
  <si>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</si>
  <si>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</si>
  <si>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</si>
  <si>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</si>
  <si>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</si>
  <si>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</si>
  <si>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</si>
  <si>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</si>
  <si>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</si>
  <si>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</si>
  <si>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</si>
  <si>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</si>
  <si>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</si>
  <si>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</si>
  <si>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</si>
  <si>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</si>
  <si>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</si>
  <si>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</si>
  <si>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</si>
  <si>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</si>
  <si>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</si>
  <si>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</si>
  <si>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</si>
  <si>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</si>
  <si>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</si>
  <si>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</si>
  <si>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</si>
  <si>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</si>
  <si>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</si>
  <si>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</si>
  <si>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</si>
  <si>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</si>
  <si>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</si>
  <si>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</si>
  <si>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11. mars.</t>
  </si>
  <si>
    <t>Fim.</t>
  </si>
  <si>
    <t>11/3</t>
  </si>
  <si>
    <t xml:space="preserve">Víkingar </t>
  </si>
  <si>
    <t>14.</t>
  </si>
  <si>
    <t>22. mars 2010.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</si>
</sst>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34" borderId="25" xfId="58" applyFont="1" applyFill="1" applyBorder="1" applyAlignment="1">
      <alignment horizontal="center" vertical="center"/>
      <protection/>
    </xf>
    <xf numFmtId="49" fontId="5" fillId="34" borderId="26" xfId="58" applyNumberFormat="1" applyFont="1" applyFill="1" applyBorder="1" applyAlignment="1">
      <alignment horizontal="center" vertical="center"/>
      <protection/>
    </xf>
    <xf numFmtId="185" fontId="0" fillId="0" borderId="0" xfId="0" applyNumberFormat="1" applyAlignment="1">
      <alignment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2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83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85" fontId="5" fillId="0" borderId="85" xfId="0" applyNumberFormat="1" applyFont="1" applyFill="1" applyBorder="1" applyAlignment="1">
      <alignment horizontal="center" vertical="center"/>
    </xf>
    <xf numFmtId="185" fontId="16" fillId="0" borderId="84" xfId="0" applyNumberFormat="1" applyFont="1" applyFill="1" applyBorder="1" applyAlignment="1">
      <alignment horizontal="center" vertical="center"/>
    </xf>
    <xf numFmtId="185" fontId="16" fillId="0" borderId="86" xfId="0" applyNumberFormat="1" applyFont="1" applyFill="1" applyBorder="1" applyAlignment="1">
      <alignment horizontal="center" vertical="center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7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88" xfId="0" applyNumberFormat="1" applyFont="1" applyFill="1" applyBorder="1" applyAlignment="1">
      <alignment horizontal="center" vertical="center"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9" xfId="0" applyNumberFormat="1" applyFont="1" applyFill="1" applyBorder="1" applyAlignment="1">
      <alignment horizontal="center" vertical="center" textRotation="90"/>
    </xf>
    <xf numFmtId="0" fontId="67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16" fontId="7" fillId="0" borderId="94" xfId="0" applyNumberFormat="1" applyFont="1" applyFill="1" applyBorder="1" applyAlignment="1">
      <alignment horizontal="center" vertical="center"/>
    </xf>
    <xf numFmtId="16" fontId="7" fillId="0" borderId="95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7" fillId="34" borderId="94" xfId="0" applyNumberFormat="1" applyFont="1" applyFill="1" applyBorder="1" applyAlignment="1">
      <alignment horizontal="center" vertical="center"/>
    </xf>
    <xf numFmtId="16" fontId="7" fillId="34" borderId="95" xfId="0" applyNumberFormat="1" applyFont="1" applyFill="1" applyBorder="1" applyAlignment="1">
      <alignment horizontal="center" vertical="center"/>
    </xf>
    <xf numFmtId="16" fontId="7" fillId="34" borderId="18" xfId="0" applyNumberFormat="1" applyFont="1" applyFill="1" applyBorder="1" applyAlignment="1">
      <alignment horizontal="center" vertical="center"/>
    </xf>
    <xf numFmtId="16" fontId="16" fillId="0" borderId="96" xfId="0" applyNumberFormat="1" applyFont="1" applyFill="1" applyBorder="1" applyAlignment="1">
      <alignment horizontal="center" vertical="center"/>
    </xf>
    <xf numFmtId="16" fontId="16" fillId="0" borderId="97" xfId="0" applyNumberFormat="1" applyFont="1" applyFill="1" applyBorder="1" applyAlignment="1">
      <alignment horizontal="center" vertical="center"/>
    </xf>
    <xf numFmtId="16" fontId="16" fillId="0" borderId="98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185" fontId="8" fillId="35" borderId="99" xfId="0" applyNumberFormat="1" applyFont="1" applyFill="1" applyBorder="1" applyAlignment="1">
      <alignment horizontal="center" vertical="center" textRotation="90" wrapText="1"/>
    </xf>
    <xf numFmtId="185" fontId="8" fillId="35" borderId="100" xfId="0" applyNumberFormat="1" applyFont="1" applyFill="1" applyBorder="1" applyAlignment="1">
      <alignment horizontal="center" vertical="center" textRotation="90" wrapText="1"/>
    </xf>
    <xf numFmtId="185" fontId="8" fillId="35" borderId="101" xfId="0" applyNumberFormat="1" applyFont="1" applyFill="1" applyBorder="1" applyAlignment="1">
      <alignment horizontal="center" vertical="center" textRotation="90" wrapText="1"/>
    </xf>
    <xf numFmtId="185" fontId="8" fillId="35" borderId="102" xfId="0" applyNumberFormat="1" applyFont="1" applyFill="1" applyBorder="1" applyAlignment="1">
      <alignment horizontal="center" vertical="center" textRotation="90" wrapText="1"/>
    </xf>
    <xf numFmtId="185" fontId="8" fillId="35" borderId="0" xfId="0" applyNumberFormat="1" applyFont="1" applyFill="1" applyBorder="1" applyAlignment="1">
      <alignment horizontal="center" vertical="center" textRotation="90" wrapText="1"/>
    </xf>
    <xf numFmtId="185" fontId="8" fillId="35" borderId="103" xfId="0" applyNumberFormat="1" applyFont="1" applyFill="1" applyBorder="1" applyAlignment="1">
      <alignment horizontal="center" vertical="center" textRotation="90" wrapText="1"/>
    </xf>
    <xf numFmtId="185" fontId="8" fillId="35" borderId="104" xfId="0" applyNumberFormat="1" applyFont="1" applyFill="1" applyBorder="1" applyAlignment="1">
      <alignment horizontal="center" vertical="center" textRotation="90" wrapText="1"/>
    </xf>
    <xf numFmtId="185" fontId="8" fillId="35" borderId="105" xfId="0" applyNumberFormat="1" applyFont="1" applyFill="1" applyBorder="1" applyAlignment="1">
      <alignment horizontal="center" vertical="center" textRotation="90" wrapText="1"/>
    </xf>
    <xf numFmtId="185" fontId="8" fillId="35" borderId="106" xfId="0" applyNumberFormat="1" applyFont="1" applyFill="1" applyBorder="1" applyAlignment="1">
      <alignment horizontal="center" vertical="center" textRotation="90" wrapText="1"/>
    </xf>
    <xf numFmtId="16" fontId="7" fillId="35" borderId="94" xfId="0" applyNumberFormat="1" applyFont="1" applyFill="1" applyBorder="1" applyAlignment="1">
      <alignment horizontal="center" vertical="center"/>
    </xf>
    <xf numFmtId="16" fontId="7" fillId="35" borderId="95" xfId="0" applyNumberFormat="1" applyFont="1" applyFill="1" applyBorder="1" applyAlignment="1">
      <alignment horizontal="center" vertical="center"/>
    </xf>
    <xf numFmtId="16" fontId="7" fillId="35" borderId="107" xfId="0" applyNumberFormat="1" applyFont="1" applyFill="1" applyBorder="1" applyAlignment="1">
      <alignment horizontal="center" vertical="center"/>
    </xf>
    <xf numFmtId="16" fontId="7" fillId="35" borderId="108" xfId="0" applyNumberFormat="1" applyFont="1" applyFill="1" applyBorder="1" applyAlignment="1">
      <alignment horizontal="center" vertical="center"/>
    </xf>
    <xf numFmtId="16" fontId="7" fillId="35" borderId="67" xfId="0" applyNumberFormat="1" applyFont="1" applyFill="1" applyBorder="1" applyAlignment="1">
      <alignment horizontal="center" vertical="center"/>
    </xf>
    <xf numFmtId="16" fontId="7" fillId="35" borderId="109" xfId="0" applyNumberFormat="1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185" fontId="5" fillId="36" borderId="71" xfId="0" applyNumberFormat="1" applyFont="1" applyFill="1" applyBorder="1" applyAlignment="1">
      <alignment horizontal="center" vertical="center"/>
    </xf>
    <xf numFmtId="185" fontId="5" fillId="36" borderId="82" xfId="0" applyNumberFormat="1" applyFont="1" applyFill="1" applyBorder="1" applyAlignment="1">
      <alignment horizontal="center" vertical="center"/>
    </xf>
    <xf numFmtId="185" fontId="5" fillId="36" borderId="84" xfId="0" applyNumberFormat="1" applyFont="1" applyFill="1" applyBorder="1" applyAlignment="1">
      <alignment horizontal="center" vertical="center"/>
    </xf>
    <xf numFmtId="185" fontId="5" fillId="36" borderId="85" xfId="0" applyNumberFormat="1" applyFont="1" applyFill="1" applyBorder="1" applyAlignment="1">
      <alignment horizontal="center" vertical="center"/>
    </xf>
    <xf numFmtId="16" fontId="16" fillId="0" borderId="94" xfId="0" applyNumberFormat="1" applyFont="1" applyFill="1" applyBorder="1" applyAlignment="1">
      <alignment horizontal="center" vertical="center"/>
    </xf>
    <xf numFmtId="16" fontId="16" fillId="0" borderId="95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185" fontId="5" fillId="36" borderId="70" xfId="0" applyNumberFormat="1" applyFont="1" applyFill="1" applyBorder="1" applyAlignment="1">
      <alignment horizontal="center" vertical="center"/>
    </xf>
    <xf numFmtId="185" fontId="5" fillId="36" borderId="87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4" xfId="58" applyFont="1" applyBorder="1" applyAlignment="1">
      <alignment horizontal="center" vertic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5" fillId="0" borderId="116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7" fillId="0" borderId="117" xfId="58" applyFont="1" applyFill="1" applyBorder="1" applyAlignment="1">
      <alignment horizont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91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46" fillId="0" borderId="118" xfId="0" applyFont="1" applyBorder="1" applyAlignment="1">
      <alignment horizontal="center" wrapText="1"/>
    </xf>
    <xf numFmtId="0" fontId="42" fillId="0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="77" zoomScaleNormal="77" zoomScalePageLayoutView="0" workbookViewId="0" topLeftCell="A15">
      <selection activeCell="A16" sqref="A16:AH16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10"/>
      <c r="AF2" s="10"/>
      <c r="AG2" s="10"/>
      <c r="AH2" s="10"/>
    </row>
    <row r="3" spans="1:41" s="8" customFormat="1" ht="27" customHeight="1">
      <c r="A3" s="192"/>
      <c r="B3" s="193"/>
      <c r="C3" s="233" t="s">
        <v>115</v>
      </c>
      <c r="D3" s="234"/>
      <c r="E3" s="234"/>
      <c r="F3" s="235"/>
      <c r="G3" s="233" t="s">
        <v>114</v>
      </c>
      <c r="H3" s="234"/>
      <c r="I3" s="234"/>
      <c r="J3" s="235"/>
      <c r="K3" s="233" t="s">
        <v>116</v>
      </c>
      <c r="L3" s="234"/>
      <c r="M3" s="234"/>
      <c r="N3" s="234"/>
      <c r="O3" s="233" t="s">
        <v>118</v>
      </c>
      <c r="P3" s="234"/>
      <c r="Q3" s="234"/>
      <c r="R3" s="235"/>
      <c r="S3" s="233" t="s">
        <v>119</v>
      </c>
      <c r="T3" s="234"/>
      <c r="U3" s="234"/>
      <c r="V3" s="235"/>
      <c r="W3" s="233" t="s">
        <v>120</v>
      </c>
      <c r="X3" s="234"/>
      <c r="Y3" s="234"/>
      <c r="Z3" s="235"/>
      <c r="AA3" s="233" t="s">
        <v>121</v>
      </c>
      <c r="AB3" s="234"/>
      <c r="AC3" s="234"/>
      <c r="AD3" s="235"/>
      <c r="AE3" s="215"/>
      <c r="AF3" s="216"/>
      <c r="AG3" s="216"/>
      <c r="AH3" s="217"/>
      <c r="AI3" s="224" t="s">
        <v>109</v>
      </c>
      <c r="AJ3" s="225"/>
      <c r="AK3" s="225"/>
      <c r="AL3" s="225"/>
      <c r="AM3" s="225"/>
      <c r="AN3" s="225"/>
      <c r="AO3" s="226"/>
    </row>
    <row r="4" spans="1:41" ht="100.5" customHeight="1">
      <c r="A4" s="194"/>
      <c r="B4" s="195"/>
      <c r="C4" s="114" t="s">
        <v>14</v>
      </c>
      <c r="D4" s="115" t="s">
        <v>3</v>
      </c>
      <c r="E4" s="188" t="s">
        <v>141</v>
      </c>
      <c r="F4" s="189"/>
      <c r="G4" s="114" t="s">
        <v>14</v>
      </c>
      <c r="H4" s="115" t="s">
        <v>3</v>
      </c>
      <c r="I4" s="188" t="s">
        <v>141</v>
      </c>
      <c r="J4" s="189"/>
      <c r="K4" s="114" t="s">
        <v>14</v>
      </c>
      <c r="L4" s="115" t="s">
        <v>3</v>
      </c>
      <c r="M4" s="188" t="s">
        <v>141</v>
      </c>
      <c r="N4" s="189"/>
      <c r="O4" s="114" t="s">
        <v>14</v>
      </c>
      <c r="P4" s="115" t="s">
        <v>3</v>
      </c>
      <c r="Q4" s="188" t="s">
        <v>141</v>
      </c>
      <c r="R4" s="189"/>
      <c r="S4" s="114" t="s">
        <v>14</v>
      </c>
      <c r="T4" s="115" t="s">
        <v>3</v>
      </c>
      <c r="U4" s="188" t="s">
        <v>141</v>
      </c>
      <c r="V4" s="189"/>
      <c r="W4" s="114" t="s">
        <v>14</v>
      </c>
      <c r="X4" s="115" t="s">
        <v>3</v>
      </c>
      <c r="Y4" s="188" t="s">
        <v>141</v>
      </c>
      <c r="Z4" s="189"/>
      <c r="AA4" s="114" t="s">
        <v>14</v>
      </c>
      <c r="AB4" s="115" t="s">
        <v>3</v>
      </c>
      <c r="AC4" s="188" t="s">
        <v>141</v>
      </c>
      <c r="AD4" s="189"/>
      <c r="AE4" s="218"/>
      <c r="AF4" s="219"/>
      <c r="AG4" s="219"/>
      <c r="AH4" s="220"/>
      <c r="AI4" s="221" t="s">
        <v>106</v>
      </c>
      <c r="AJ4" s="222"/>
      <c r="AK4" s="222"/>
      <c r="AL4" s="222"/>
      <c r="AM4" s="222"/>
      <c r="AN4" s="222"/>
      <c r="AO4" s="223"/>
    </row>
    <row r="5" spans="1:41" s="8" customFormat="1" ht="35.25" customHeight="1">
      <c r="A5" s="205" t="s">
        <v>144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147</v>
      </c>
      <c r="C6" s="6" t="s">
        <v>12</v>
      </c>
      <c r="D6" s="118">
        <v>1</v>
      </c>
      <c r="E6" s="184">
        <v>139</v>
      </c>
      <c r="F6" s="185"/>
      <c r="G6" s="6" t="s">
        <v>6</v>
      </c>
      <c r="H6" s="118">
        <v>0</v>
      </c>
      <c r="I6" s="184">
        <v>163</v>
      </c>
      <c r="J6" s="185"/>
      <c r="K6" s="6" t="s">
        <v>7</v>
      </c>
      <c r="L6" s="118">
        <v>0</v>
      </c>
      <c r="M6" s="236">
        <v>185.4</v>
      </c>
      <c r="N6" s="237"/>
      <c r="O6" s="6" t="s">
        <v>8</v>
      </c>
      <c r="P6" s="118">
        <v>1</v>
      </c>
      <c r="Q6" s="184">
        <v>169</v>
      </c>
      <c r="R6" s="185"/>
      <c r="S6" s="6" t="s">
        <v>9</v>
      </c>
      <c r="T6" s="118">
        <v>0</v>
      </c>
      <c r="U6" s="184">
        <v>130</v>
      </c>
      <c r="V6" s="185"/>
      <c r="W6" s="6" t="s">
        <v>10</v>
      </c>
      <c r="X6" s="118">
        <v>0</v>
      </c>
      <c r="Y6" s="184">
        <v>136</v>
      </c>
      <c r="Z6" s="185"/>
      <c r="AA6" s="6" t="s">
        <v>11</v>
      </c>
      <c r="AB6" s="118">
        <v>1</v>
      </c>
      <c r="AC6" s="184">
        <v>21.5</v>
      </c>
      <c r="AD6" s="185"/>
      <c r="AE6" s="206" t="s">
        <v>143</v>
      </c>
      <c r="AF6" s="207"/>
      <c r="AG6" s="207"/>
      <c r="AH6" s="208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148</v>
      </c>
      <c r="C7" s="7" t="s">
        <v>11</v>
      </c>
      <c r="D7" s="119">
        <v>1</v>
      </c>
      <c r="E7" s="176">
        <v>112</v>
      </c>
      <c r="F7" s="177"/>
      <c r="G7" s="7" t="s">
        <v>5</v>
      </c>
      <c r="H7" s="119">
        <v>1</v>
      </c>
      <c r="I7" s="176">
        <v>60</v>
      </c>
      <c r="J7" s="177"/>
      <c r="K7" s="7" t="s">
        <v>12</v>
      </c>
      <c r="L7" s="119">
        <v>1</v>
      </c>
      <c r="M7" s="176">
        <v>70</v>
      </c>
      <c r="N7" s="177"/>
      <c r="O7" s="7" t="s">
        <v>7</v>
      </c>
      <c r="P7" s="119">
        <v>1</v>
      </c>
      <c r="Q7" s="176">
        <v>41</v>
      </c>
      <c r="R7" s="177"/>
      <c r="S7" s="7" t="s">
        <v>8</v>
      </c>
      <c r="T7" s="119">
        <v>0</v>
      </c>
      <c r="U7" s="229">
        <v>185.4</v>
      </c>
      <c r="V7" s="230"/>
      <c r="W7" s="7" t="s">
        <v>9</v>
      </c>
      <c r="X7" s="119">
        <v>0</v>
      </c>
      <c r="Y7" s="176">
        <v>55</v>
      </c>
      <c r="Z7" s="177"/>
      <c r="AA7" s="7" t="s">
        <v>10</v>
      </c>
      <c r="AB7" s="119">
        <v>1</v>
      </c>
      <c r="AC7" s="176">
        <v>185.4</v>
      </c>
      <c r="AD7" s="177"/>
      <c r="AE7" s="209"/>
      <c r="AF7" s="210"/>
      <c r="AG7" s="210"/>
      <c r="AH7" s="211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149</v>
      </c>
      <c r="C8" s="7" t="s">
        <v>10</v>
      </c>
      <c r="D8" s="119">
        <v>0</v>
      </c>
      <c r="E8" s="176">
        <v>65</v>
      </c>
      <c r="F8" s="177"/>
      <c r="G8" s="7" t="s">
        <v>11</v>
      </c>
      <c r="H8" s="119">
        <v>1</v>
      </c>
      <c r="I8" s="229">
        <v>185.4</v>
      </c>
      <c r="J8" s="230"/>
      <c r="K8" s="7" t="s">
        <v>5</v>
      </c>
      <c r="L8" s="119">
        <v>1</v>
      </c>
      <c r="M8" s="176">
        <v>185.4</v>
      </c>
      <c r="N8" s="177"/>
      <c r="O8" s="7" t="s">
        <v>6</v>
      </c>
      <c r="P8" s="119">
        <v>0</v>
      </c>
      <c r="Q8" s="176">
        <v>10</v>
      </c>
      <c r="R8" s="177"/>
      <c r="S8" s="7" t="s">
        <v>12</v>
      </c>
      <c r="T8" s="119">
        <v>1</v>
      </c>
      <c r="U8" s="176">
        <v>168</v>
      </c>
      <c r="V8" s="177"/>
      <c r="W8" s="7" t="s">
        <v>8</v>
      </c>
      <c r="X8" s="119">
        <v>0</v>
      </c>
      <c r="Y8" s="176">
        <v>134</v>
      </c>
      <c r="Z8" s="177"/>
      <c r="AA8" s="7" t="s">
        <v>9</v>
      </c>
      <c r="AB8" s="119">
        <v>1</v>
      </c>
      <c r="AC8" s="176">
        <v>33</v>
      </c>
      <c r="AD8" s="177"/>
      <c r="AE8" s="209"/>
      <c r="AF8" s="210"/>
      <c r="AG8" s="210"/>
      <c r="AH8" s="211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150</v>
      </c>
      <c r="C9" s="7" t="s">
        <v>9</v>
      </c>
      <c r="D9" s="119">
        <v>1</v>
      </c>
      <c r="E9" s="176">
        <v>34</v>
      </c>
      <c r="F9" s="177"/>
      <c r="G9" s="7" t="s">
        <v>10</v>
      </c>
      <c r="H9" s="119">
        <v>0</v>
      </c>
      <c r="I9" s="176">
        <v>85</v>
      </c>
      <c r="J9" s="177"/>
      <c r="K9" s="7" t="s">
        <v>11</v>
      </c>
      <c r="L9" s="119">
        <v>0</v>
      </c>
      <c r="M9" s="229">
        <v>185.4</v>
      </c>
      <c r="N9" s="230"/>
      <c r="O9" s="7" t="s">
        <v>5</v>
      </c>
      <c r="P9" s="119">
        <v>0</v>
      </c>
      <c r="Q9" s="176">
        <v>185.4</v>
      </c>
      <c r="R9" s="177"/>
      <c r="S9" s="7" t="s">
        <v>6</v>
      </c>
      <c r="T9" s="119">
        <v>1</v>
      </c>
      <c r="U9" s="176">
        <v>19</v>
      </c>
      <c r="V9" s="177"/>
      <c r="W9" s="7" t="s">
        <v>7</v>
      </c>
      <c r="X9" s="119">
        <v>1</v>
      </c>
      <c r="Y9" s="176">
        <v>185.4</v>
      </c>
      <c r="Z9" s="177"/>
      <c r="AA9" s="7" t="s">
        <v>12</v>
      </c>
      <c r="AB9" s="119">
        <v>1</v>
      </c>
      <c r="AC9" s="176">
        <v>185.4</v>
      </c>
      <c r="AD9" s="177"/>
      <c r="AE9" s="209"/>
      <c r="AF9" s="210"/>
      <c r="AG9" s="210"/>
      <c r="AH9" s="211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151</v>
      </c>
      <c r="C10" s="7" t="s">
        <v>8</v>
      </c>
      <c r="D10" s="119">
        <v>0</v>
      </c>
      <c r="E10" s="176">
        <v>11</v>
      </c>
      <c r="F10" s="177"/>
      <c r="G10" s="7" t="s">
        <v>12</v>
      </c>
      <c r="H10" s="119">
        <v>0</v>
      </c>
      <c r="I10" s="229">
        <v>185.4</v>
      </c>
      <c r="J10" s="230"/>
      <c r="K10" s="7" t="s">
        <v>10</v>
      </c>
      <c r="L10" s="119">
        <v>0</v>
      </c>
      <c r="M10" s="176">
        <v>21</v>
      </c>
      <c r="N10" s="177"/>
      <c r="O10" s="7" t="s">
        <v>11</v>
      </c>
      <c r="P10" s="119">
        <v>1</v>
      </c>
      <c r="Q10" s="176">
        <v>37</v>
      </c>
      <c r="R10" s="177"/>
      <c r="S10" s="7" t="s">
        <v>5</v>
      </c>
      <c r="T10" s="119">
        <v>1</v>
      </c>
      <c r="U10" s="176">
        <v>39</v>
      </c>
      <c r="V10" s="177"/>
      <c r="W10" s="7" t="s">
        <v>6</v>
      </c>
      <c r="X10" s="119">
        <v>1</v>
      </c>
      <c r="Y10" s="176">
        <v>154</v>
      </c>
      <c r="Z10" s="177"/>
      <c r="AA10" s="7" t="s">
        <v>7</v>
      </c>
      <c r="AB10" s="119">
        <v>0</v>
      </c>
      <c r="AC10" s="176">
        <v>185.4</v>
      </c>
      <c r="AD10" s="177"/>
      <c r="AE10" s="209"/>
      <c r="AF10" s="210"/>
      <c r="AG10" s="210"/>
      <c r="AH10" s="211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152</v>
      </c>
      <c r="C11" s="7" t="s">
        <v>7</v>
      </c>
      <c r="D11" s="119">
        <v>1</v>
      </c>
      <c r="E11" s="176">
        <v>148</v>
      </c>
      <c r="F11" s="177"/>
      <c r="G11" s="7" t="s">
        <v>8</v>
      </c>
      <c r="H11" s="119">
        <v>1</v>
      </c>
      <c r="I11" s="229">
        <v>185.4</v>
      </c>
      <c r="J11" s="230"/>
      <c r="K11" s="7" t="s">
        <v>9</v>
      </c>
      <c r="L11" s="119">
        <v>1</v>
      </c>
      <c r="M11" s="176">
        <v>109</v>
      </c>
      <c r="N11" s="177"/>
      <c r="O11" s="7" t="s">
        <v>12</v>
      </c>
      <c r="P11" s="119">
        <v>0</v>
      </c>
      <c r="Q11" s="176">
        <v>78</v>
      </c>
      <c r="R11" s="177"/>
      <c r="S11" s="7" t="s">
        <v>11</v>
      </c>
      <c r="T11" s="119">
        <v>0</v>
      </c>
      <c r="U11" s="176">
        <v>77</v>
      </c>
      <c r="V11" s="177"/>
      <c r="W11" s="7" t="s">
        <v>5</v>
      </c>
      <c r="X11" s="119">
        <v>1</v>
      </c>
      <c r="Y11" s="176">
        <v>185.4</v>
      </c>
      <c r="Z11" s="177"/>
      <c r="AA11" s="7" t="s">
        <v>6</v>
      </c>
      <c r="AB11" s="119">
        <v>0</v>
      </c>
      <c r="AC11" s="176">
        <v>185.4</v>
      </c>
      <c r="AD11" s="177"/>
      <c r="AE11" s="209"/>
      <c r="AF11" s="210"/>
      <c r="AG11" s="210"/>
      <c r="AH11" s="211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153</v>
      </c>
      <c r="C12" s="7" t="s">
        <v>6</v>
      </c>
      <c r="D12" s="119">
        <v>0</v>
      </c>
      <c r="E12" s="176">
        <v>111</v>
      </c>
      <c r="F12" s="177"/>
      <c r="G12" s="7" t="s">
        <v>7</v>
      </c>
      <c r="H12" s="119">
        <v>0</v>
      </c>
      <c r="I12" s="176">
        <v>154</v>
      </c>
      <c r="J12" s="177"/>
      <c r="K12" s="7" t="s">
        <v>8</v>
      </c>
      <c r="L12" s="119">
        <v>1</v>
      </c>
      <c r="M12" s="176">
        <v>113</v>
      </c>
      <c r="N12" s="177"/>
      <c r="O12" s="7" t="s">
        <v>9</v>
      </c>
      <c r="P12" s="119">
        <v>0</v>
      </c>
      <c r="Q12" s="229">
        <v>185.4</v>
      </c>
      <c r="R12" s="230"/>
      <c r="S12" s="7" t="s">
        <v>10</v>
      </c>
      <c r="T12" s="119">
        <v>1</v>
      </c>
      <c r="U12" s="176">
        <v>185.4</v>
      </c>
      <c r="V12" s="177"/>
      <c r="W12" s="7" t="s">
        <v>12</v>
      </c>
      <c r="X12" s="119">
        <v>1</v>
      </c>
      <c r="Y12" s="176">
        <v>42</v>
      </c>
      <c r="Z12" s="177"/>
      <c r="AA12" s="7" t="s">
        <v>5</v>
      </c>
      <c r="AB12" s="119">
        <v>0</v>
      </c>
      <c r="AC12" s="176">
        <v>139</v>
      </c>
      <c r="AD12" s="177"/>
      <c r="AE12" s="209"/>
      <c r="AF12" s="210"/>
      <c r="AG12" s="210"/>
      <c r="AH12" s="211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154</v>
      </c>
      <c r="C13" s="46" t="s">
        <v>5</v>
      </c>
      <c r="D13" s="120">
        <v>0</v>
      </c>
      <c r="E13" s="180">
        <v>185.4</v>
      </c>
      <c r="F13" s="181"/>
      <c r="G13" s="46" t="s">
        <v>9</v>
      </c>
      <c r="H13" s="120">
        <v>1</v>
      </c>
      <c r="I13" s="231">
        <v>185.4</v>
      </c>
      <c r="J13" s="232"/>
      <c r="K13" s="46" t="s">
        <v>6</v>
      </c>
      <c r="L13" s="120">
        <v>0</v>
      </c>
      <c r="M13" s="180">
        <v>185.4</v>
      </c>
      <c r="N13" s="181"/>
      <c r="O13" s="46" t="s">
        <v>10</v>
      </c>
      <c r="P13" s="120">
        <v>1</v>
      </c>
      <c r="Q13" s="180">
        <v>185.4</v>
      </c>
      <c r="R13" s="181"/>
      <c r="S13" s="46" t="s">
        <v>7</v>
      </c>
      <c r="T13" s="120">
        <v>0</v>
      </c>
      <c r="U13" s="180">
        <v>162</v>
      </c>
      <c r="V13" s="181"/>
      <c r="W13" s="46" t="s">
        <v>11</v>
      </c>
      <c r="X13" s="120">
        <v>0</v>
      </c>
      <c r="Y13" s="180">
        <v>165</v>
      </c>
      <c r="Z13" s="181"/>
      <c r="AA13" s="46" t="s">
        <v>8</v>
      </c>
      <c r="AB13" s="120">
        <v>0</v>
      </c>
      <c r="AC13" s="180">
        <v>185.4</v>
      </c>
      <c r="AD13" s="181"/>
      <c r="AE13" s="212"/>
      <c r="AF13" s="213"/>
      <c r="AG13" s="213"/>
      <c r="AH13" s="214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6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J15" s="175"/>
    </row>
    <row r="16" spans="1:34" s="1" customFormat="1" ht="18" customHeight="1" thickBo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</row>
    <row r="17" spans="1:41" s="8" customFormat="1" ht="27" customHeight="1">
      <c r="A17" s="192"/>
      <c r="B17" s="193"/>
      <c r="C17" s="196" t="s">
        <v>122</v>
      </c>
      <c r="D17" s="197"/>
      <c r="E17" s="197"/>
      <c r="F17" s="198"/>
      <c r="G17" s="196" t="s">
        <v>123</v>
      </c>
      <c r="H17" s="197"/>
      <c r="I17" s="197"/>
      <c r="J17" s="198"/>
      <c r="K17" s="196" t="s">
        <v>124</v>
      </c>
      <c r="L17" s="197"/>
      <c r="M17" s="197"/>
      <c r="N17" s="197"/>
      <c r="O17" s="196" t="s">
        <v>125</v>
      </c>
      <c r="P17" s="197"/>
      <c r="Q17" s="197"/>
      <c r="R17" s="198"/>
      <c r="S17" s="199" t="s">
        <v>169</v>
      </c>
      <c r="T17" s="200"/>
      <c r="U17" s="200"/>
      <c r="V17" s="201"/>
      <c r="W17" s="196" t="s">
        <v>126</v>
      </c>
      <c r="X17" s="197"/>
      <c r="Y17" s="197"/>
      <c r="Z17" s="198"/>
      <c r="AA17" s="196" t="s">
        <v>127</v>
      </c>
      <c r="AB17" s="197"/>
      <c r="AC17" s="197"/>
      <c r="AD17" s="198"/>
      <c r="AE17" s="202" t="s">
        <v>111</v>
      </c>
      <c r="AF17" s="203"/>
      <c r="AG17" s="203"/>
      <c r="AH17" s="204"/>
      <c r="AI17" s="224" t="s">
        <v>110</v>
      </c>
      <c r="AJ17" s="225"/>
      <c r="AK17" s="225"/>
      <c r="AL17" s="225"/>
      <c r="AM17" s="225"/>
      <c r="AN17" s="225"/>
      <c r="AO17" s="226"/>
    </row>
    <row r="18" spans="1:41" ht="100.5" customHeight="1">
      <c r="A18" s="194"/>
      <c r="B18" s="195"/>
      <c r="C18" s="4" t="s">
        <v>14</v>
      </c>
      <c r="D18" s="5" t="s">
        <v>3</v>
      </c>
      <c r="E18" s="188" t="s">
        <v>141</v>
      </c>
      <c r="F18" s="189"/>
      <c r="G18" s="4" t="s">
        <v>14</v>
      </c>
      <c r="H18" s="5" t="s">
        <v>3</v>
      </c>
      <c r="I18" s="188" t="s">
        <v>141</v>
      </c>
      <c r="J18" s="189"/>
      <c r="K18" s="4" t="s">
        <v>14</v>
      </c>
      <c r="L18" s="5" t="s">
        <v>3</v>
      </c>
      <c r="M18" s="188" t="s">
        <v>141</v>
      </c>
      <c r="N18" s="189"/>
      <c r="O18" s="4" t="s">
        <v>14</v>
      </c>
      <c r="P18" s="5" t="s">
        <v>3</v>
      </c>
      <c r="Q18" s="188" t="s">
        <v>141</v>
      </c>
      <c r="R18" s="189"/>
      <c r="S18" s="4" t="s">
        <v>14</v>
      </c>
      <c r="T18" s="5" t="s">
        <v>3</v>
      </c>
      <c r="U18" s="188" t="s">
        <v>141</v>
      </c>
      <c r="V18" s="189"/>
      <c r="W18" s="4" t="s">
        <v>14</v>
      </c>
      <c r="X18" s="5" t="s">
        <v>3</v>
      </c>
      <c r="Y18" s="188" t="s">
        <v>141</v>
      </c>
      <c r="Z18" s="189"/>
      <c r="AA18" s="4" t="s">
        <v>14</v>
      </c>
      <c r="AB18" s="5" t="s">
        <v>3</v>
      </c>
      <c r="AC18" s="188" t="s">
        <v>141</v>
      </c>
      <c r="AD18" s="189"/>
      <c r="AE18" s="90" t="s">
        <v>24</v>
      </c>
      <c r="AF18" s="227" t="s">
        <v>113</v>
      </c>
      <c r="AG18" s="227"/>
      <c r="AH18" s="91" t="s">
        <v>112</v>
      </c>
      <c r="AI18" s="221" t="s">
        <v>106</v>
      </c>
      <c r="AJ18" s="222"/>
      <c r="AK18" s="222"/>
      <c r="AL18" s="222"/>
      <c r="AM18" s="222"/>
      <c r="AN18" s="222"/>
      <c r="AO18" s="223"/>
    </row>
    <row r="19" spans="1:41" s="8" customFormat="1" ht="35.25" customHeight="1">
      <c r="A19" s="190" t="s">
        <v>145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147</v>
      </c>
      <c r="C20" s="6" t="s">
        <v>12</v>
      </c>
      <c r="D20" s="118">
        <v>0</v>
      </c>
      <c r="E20" s="184">
        <v>22.5</v>
      </c>
      <c r="F20" s="185"/>
      <c r="G20" s="6" t="s">
        <v>6</v>
      </c>
      <c r="H20" s="118">
        <v>1</v>
      </c>
      <c r="I20" s="184">
        <v>90</v>
      </c>
      <c r="J20" s="185"/>
      <c r="K20" s="6" t="s">
        <v>7</v>
      </c>
      <c r="L20" s="118">
        <v>0</v>
      </c>
      <c r="M20" s="184">
        <v>185.4</v>
      </c>
      <c r="N20" s="185"/>
      <c r="O20" s="6" t="s">
        <v>8</v>
      </c>
      <c r="P20" s="118">
        <v>0</v>
      </c>
      <c r="Q20" s="184">
        <v>128</v>
      </c>
      <c r="R20" s="185"/>
      <c r="S20" s="6" t="s">
        <v>9</v>
      </c>
      <c r="T20" s="118">
        <v>1</v>
      </c>
      <c r="U20" s="184">
        <v>185.4</v>
      </c>
      <c r="V20" s="185"/>
      <c r="W20" s="6" t="s">
        <v>10</v>
      </c>
      <c r="X20" s="118">
        <v>0</v>
      </c>
      <c r="Y20" s="184">
        <v>185.4</v>
      </c>
      <c r="Z20" s="185"/>
      <c r="AA20" s="6" t="s">
        <v>11</v>
      </c>
      <c r="AB20" s="118"/>
      <c r="AC20" s="184"/>
      <c r="AD20" s="185"/>
      <c r="AE20" s="121">
        <f aca="true" t="shared" si="0" ref="AE20:AE26">D6+H6+L6+P6+T6+X6+AB6+D20+H20+L20+P20+T20+X20+AB20</f>
        <v>5</v>
      </c>
      <c r="AF20" s="186">
        <f>(E6+I6+Q6+U6+Y6+AC6+E20+I20+M20+Q20+U20+Y20+AC20)/12</f>
        <v>129.60000000000002</v>
      </c>
      <c r="AG20" s="187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148</v>
      </c>
      <c r="C21" s="7" t="s">
        <v>11</v>
      </c>
      <c r="D21" s="119">
        <v>1</v>
      </c>
      <c r="E21" s="176">
        <v>94</v>
      </c>
      <c r="F21" s="177"/>
      <c r="G21" s="7" t="s">
        <v>5</v>
      </c>
      <c r="H21" s="119">
        <v>0</v>
      </c>
      <c r="I21" s="176">
        <v>38</v>
      </c>
      <c r="J21" s="177"/>
      <c r="K21" s="7" t="s">
        <v>12</v>
      </c>
      <c r="L21" s="119">
        <v>1</v>
      </c>
      <c r="M21" s="176">
        <v>18</v>
      </c>
      <c r="N21" s="177"/>
      <c r="O21" s="7" t="s">
        <v>7</v>
      </c>
      <c r="P21" s="119">
        <v>1</v>
      </c>
      <c r="Q21" s="176">
        <v>156</v>
      </c>
      <c r="R21" s="177"/>
      <c r="S21" s="7" t="s">
        <v>8</v>
      </c>
      <c r="T21" s="119">
        <v>0</v>
      </c>
      <c r="U21" s="176">
        <v>185.4</v>
      </c>
      <c r="V21" s="177"/>
      <c r="W21" s="7" t="s">
        <v>9</v>
      </c>
      <c r="X21" s="119">
        <v>1</v>
      </c>
      <c r="Y21" s="176">
        <v>68</v>
      </c>
      <c r="Z21" s="177"/>
      <c r="AA21" s="7" t="s">
        <v>10</v>
      </c>
      <c r="AB21" s="119"/>
      <c r="AC21" s="176"/>
      <c r="AD21" s="177"/>
      <c r="AE21" s="122">
        <f t="shared" si="0"/>
        <v>9</v>
      </c>
      <c r="AF21" s="178">
        <f>(E7+I7+M7+Q7+Y7+AC7+E21+I21+M21+Q21+U20+Y21+AC21)/12</f>
        <v>90.23333333333333</v>
      </c>
      <c r="AG21" s="179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149</v>
      </c>
      <c r="C22" s="7" t="s">
        <v>10</v>
      </c>
      <c r="D22" s="119">
        <v>1</v>
      </c>
      <c r="E22" s="176">
        <v>185.4</v>
      </c>
      <c r="F22" s="177"/>
      <c r="G22" s="7" t="s">
        <v>11</v>
      </c>
      <c r="H22" s="119">
        <v>0</v>
      </c>
      <c r="I22" s="176">
        <v>185.4</v>
      </c>
      <c r="J22" s="177"/>
      <c r="K22" s="7" t="s">
        <v>5</v>
      </c>
      <c r="L22" s="119">
        <v>1</v>
      </c>
      <c r="M22" s="176">
        <v>151</v>
      </c>
      <c r="N22" s="177"/>
      <c r="O22" s="7" t="s">
        <v>6</v>
      </c>
      <c r="P22" s="119">
        <v>0</v>
      </c>
      <c r="Q22" s="176">
        <v>185.4</v>
      </c>
      <c r="R22" s="177"/>
      <c r="S22" s="7" t="s">
        <v>12</v>
      </c>
      <c r="T22" s="119">
        <v>0</v>
      </c>
      <c r="U22" s="176">
        <v>185.4</v>
      </c>
      <c r="V22" s="177"/>
      <c r="W22" s="7" t="s">
        <v>8</v>
      </c>
      <c r="X22" s="119">
        <v>0</v>
      </c>
      <c r="Y22" s="176">
        <v>100</v>
      </c>
      <c r="Z22" s="177"/>
      <c r="AA22" s="7" t="s">
        <v>9</v>
      </c>
      <c r="AB22" s="119"/>
      <c r="AC22" s="176"/>
      <c r="AD22" s="177"/>
      <c r="AE22" s="122">
        <f t="shared" si="0"/>
        <v>6</v>
      </c>
      <c r="AF22" s="178">
        <f>(E8+M8+Q8+U8+Y8+AC8+E22+I22+M22+Q22+U22+Y22+AC22)/12</f>
        <v>132.33333333333334</v>
      </c>
      <c r="AG22" s="179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150</v>
      </c>
      <c r="C23" s="7" t="s">
        <v>9</v>
      </c>
      <c r="D23" s="119">
        <v>0</v>
      </c>
      <c r="E23" s="176">
        <v>185.4</v>
      </c>
      <c r="F23" s="177"/>
      <c r="G23" s="7" t="s">
        <v>10</v>
      </c>
      <c r="H23" s="119">
        <v>0</v>
      </c>
      <c r="I23" s="176">
        <v>185.4</v>
      </c>
      <c r="J23" s="177"/>
      <c r="K23" s="7" t="s">
        <v>11</v>
      </c>
      <c r="L23" s="119">
        <v>1</v>
      </c>
      <c r="M23" s="176">
        <v>54</v>
      </c>
      <c r="N23" s="177"/>
      <c r="O23" s="7" t="s">
        <v>5</v>
      </c>
      <c r="P23" s="119">
        <v>1</v>
      </c>
      <c r="Q23" s="176">
        <v>185.4</v>
      </c>
      <c r="R23" s="177"/>
      <c r="S23" s="7" t="s">
        <v>6</v>
      </c>
      <c r="T23" s="119">
        <v>1</v>
      </c>
      <c r="U23" s="176">
        <v>146</v>
      </c>
      <c r="V23" s="177"/>
      <c r="W23" s="7" t="s">
        <v>7</v>
      </c>
      <c r="X23" s="119">
        <v>1</v>
      </c>
      <c r="Y23" s="176">
        <v>185.4</v>
      </c>
      <c r="Z23" s="177"/>
      <c r="AA23" s="7" t="s">
        <v>12</v>
      </c>
      <c r="AB23" s="119"/>
      <c r="AC23" s="176"/>
      <c r="AD23" s="177"/>
      <c r="AE23" s="122">
        <f t="shared" si="0"/>
        <v>8</v>
      </c>
      <c r="AF23" s="178">
        <f>(E9+I9+Q9+U9+Y9+AC9+E23+I23+M23+Q23+U23+Y23+AC23)/12</f>
        <v>136.3166666666667</v>
      </c>
      <c r="AG23" s="179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151</v>
      </c>
      <c r="C24" s="7" t="s">
        <v>8</v>
      </c>
      <c r="D24" s="119">
        <v>1</v>
      </c>
      <c r="E24" s="176">
        <v>185.4</v>
      </c>
      <c r="F24" s="177"/>
      <c r="G24" s="7" t="s">
        <v>12</v>
      </c>
      <c r="H24" s="119">
        <v>0</v>
      </c>
      <c r="I24" s="176">
        <v>185.4</v>
      </c>
      <c r="J24" s="177"/>
      <c r="K24" s="7" t="s">
        <v>10</v>
      </c>
      <c r="L24" s="119">
        <v>0</v>
      </c>
      <c r="M24" s="176">
        <v>185.4</v>
      </c>
      <c r="N24" s="177"/>
      <c r="O24" s="7" t="s">
        <v>11</v>
      </c>
      <c r="P24" s="119">
        <v>0</v>
      </c>
      <c r="Q24" s="176">
        <v>161</v>
      </c>
      <c r="R24" s="177"/>
      <c r="S24" s="7" t="s">
        <v>5</v>
      </c>
      <c r="T24" s="119">
        <v>0</v>
      </c>
      <c r="U24" s="176">
        <v>94</v>
      </c>
      <c r="V24" s="177"/>
      <c r="W24" s="7" t="s">
        <v>6</v>
      </c>
      <c r="X24" s="119">
        <v>0</v>
      </c>
      <c r="Y24" s="176">
        <v>185.4</v>
      </c>
      <c r="Z24" s="177"/>
      <c r="AA24" s="7" t="s">
        <v>7</v>
      </c>
      <c r="AB24" s="119"/>
      <c r="AC24" s="176"/>
      <c r="AD24" s="177"/>
      <c r="AE24" s="122">
        <f t="shared" si="0"/>
        <v>4</v>
      </c>
      <c r="AF24" s="178">
        <f>(E10+M10+Q10+U10+Y10+AC10+E24+I24+M24+Q24+U24+Y24+AC24)/12</f>
        <v>120.33333333333333</v>
      </c>
      <c r="AG24" s="179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152</v>
      </c>
      <c r="C25" s="7" t="s">
        <v>7</v>
      </c>
      <c r="D25" s="119">
        <v>0</v>
      </c>
      <c r="E25" s="176">
        <v>185.4</v>
      </c>
      <c r="F25" s="177"/>
      <c r="G25" s="7" t="s">
        <v>8</v>
      </c>
      <c r="H25" s="119">
        <v>1</v>
      </c>
      <c r="I25" s="176">
        <v>185.4</v>
      </c>
      <c r="J25" s="177"/>
      <c r="K25" s="7" t="s">
        <v>9</v>
      </c>
      <c r="L25" s="119">
        <v>1</v>
      </c>
      <c r="M25" s="176">
        <v>185.4</v>
      </c>
      <c r="N25" s="177"/>
      <c r="O25" s="7" t="s">
        <v>12</v>
      </c>
      <c r="P25" s="119">
        <v>0</v>
      </c>
      <c r="Q25" s="176">
        <v>20</v>
      </c>
      <c r="R25" s="177"/>
      <c r="S25" s="7" t="s">
        <v>11</v>
      </c>
      <c r="T25" s="119">
        <v>0</v>
      </c>
      <c r="U25" s="176">
        <v>185.4</v>
      </c>
      <c r="V25" s="177"/>
      <c r="W25" s="7" t="s">
        <v>5</v>
      </c>
      <c r="X25" s="119">
        <v>1</v>
      </c>
      <c r="Y25" s="176">
        <v>185.4</v>
      </c>
      <c r="Z25" s="177"/>
      <c r="AA25" s="7" t="s">
        <v>6</v>
      </c>
      <c r="AB25" s="119"/>
      <c r="AC25" s="176"/>
      <c r="AD25" s="177"/>
      <c r="AE25" s="122">
        <f t="shared" si="0"/>
        <v>7</v>
      </c>
      <c r="AF25" s="178">
        <f>(E11+M11+Q11+U11+Y11+AC11+E25+I25+M25+Q25+U25+Y25+AC25)/12</f>
        <v>144.15</v>
      </c>
      <c r="AG25" s="179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153</v>
      </c>
      <c r="C26" s="7" t="s">
        <v>6</v>
      </c>
      <c r="D26" s="119">
        <v>0</v>
      </c>
      <c r="E26" s="176">
        <v>12</v>
      </c>
      <c r="F26" s="177"/>
      <c r="G26" s="7" t="s">
        <v>7</v>
      </c>
      <c r="H26" s="119">
        <v>1</v>
      </c>
      <c r="I26" s="176">
        <v>110</v>
      </c>
      <c r="J26" s="177"/>
      <c r="K26" s="7" t="s">
        <v>8</v>
      </c>
      <c r="L26" s="119">
        <v>0</v>
      </c>
      <c r="M26" s="176">
        <v>162</v>
      </c>
      <c r="N26" s="177"/>
      <c r="O26" s="7" t="s">
        <v>9</v>
      </c>
      <c r="P26" s="119">
        <v>1</v>
      </c>
      <c r="Q26" s="176">
        <v>185.4</v>
      </c>
      <c r="R26" s="177"/>
      <c r="S26" s="7" t="s">
        <v>10</v>
      </c>
      <c r="T26" s="119">
        <v>1</v>
      </c>
      <c r="U26" s="176">
        <v>185.4</v>
      </c>
      <c r="V26" s="177"/>
      <c r="W26" s="7" t="s">
        <v>12</v>
      </c>
      <c r="X26" s="119">
        <v>0</v>
      </c>
      <c r="Y26" s="176">
        <v>185.4</v>
      </c>
      <c r="Z26" s="177"/>
      <c r="AA26" s="7" t="s">
        <v>5</v>
      </c>
      <c r="AB26" s="119"/>
      <c r="AC26" s="176"/>
      <c r="AD26" s="177"/>
      <c r="AE26" s="122">
        <f t="shared" si="0"/>
        <v>6</v>
      </c>
      <c r="AF26" s="178">
        <f>(E12+I12+M12+U12+Y12+AC12+E26+I26+M26+Q26+U26+Y26+AC26)/12</f>
        <v>132.05000000000004</v>
      </c>
      <c r="AG26" s="179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154</v>
      </c>
      <c r="C27" s="46" t="s">
        <v>5</v>
      </c>
      <c r="D27" s="120">
        <v>1</v>
      </c>
      <c r="E27" s="180">
        <v>38.5</v>
      </c>
      <c r="F27" s="181"/>
      <c r="G27" s="46" t="s">
        <v>9</v>
      </c>
      <c r="H27" s="120">
        <v>1</v>
      </c>
      <c r="I27" s="180">
        <v>0</v>
      </c>
      <c r="J27" s="181"/>
      <c r="K27" s="46" t="s">
        <v>6</v>
      </c>
      <c r="L27" s="120">
        <v>0</v>
      </c>
      <c r="M27" s="180">
        <v>22</v>
      </c>
      <c r="N27" s="181"/>
      <c r="O27" s="46" t="s">
        <v>10</v>
      </c>
      <c r="P27" s="120">
        <v>1</v>
      </c>
      <c r="Q27" s="180">
        <v>163.5</v>
      </c>
      <c r="R27" s="181"/>
      <c r="S27" s="46" t="s">
        <v>7</v>
      </c>
      <c r="T27" s="120">
        <v>1</v>
      </c>
      <c r="U27" s="180">
        <v>25</v>
      </c>
      <c r="V27" s="181"/>
      <c r="W27" s="46" t="s">
        <v>11</v>
      </c>
      <c r="X27" s="120">
        <v>1</v>
      </c>
      <c r="Y27" s="180">
        <v>21</v>
      </c>
      <c r="Z27" s="181"/>
      <c r="AA27" s="46" t="s">
        <v>8</v>
      </c>
      <c r="AB27" s="120"/>
      <c r="AC27" s="180"/>
      <c r="AD27" s="181"/>
      <c r="AE27" s="123">
        <f>(D13+H13+L13+P13+T13+X13+AB13+D27+H27+L27+P27+T27+X27+AB27)</f>
        <v>7</v>
      </c>
      <c r="AF27" s="182">
        <f>(E13+M13+Q13+U13+Y13+AC13+E27+I27+M27+Q27+U27+Y27+AC27)/12</f>
        <v>111.55000000000001</v>
      </c>
      <c r="AG27" s="183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  <row r="29" ht="12">
      <c r="AI29" s="175"/>
    </row>
  </sheetData>
  <sheetProtection/>
  <mergeCells count="162"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U6:V6"/>
    <mergeCell ref="U7:V7"/>
    <mergeCell ref="U8:V8"/>
    <mergeCell ref="U9:V9"/>
    <mergeCell ref="U10:V10"/>
    <mergeCell ref="U11:V11"/>
    <mergeCell ref="Y6:Z6"/>
    <mergeCell ref="Y7:Z7"/>
    <mergeCell ref="Y8:Z8"/>
    <mergeCell ref="Y9:Z9"/>
    <mergeCell ref="Y10:Z10"/>
    <mergeCell ref="Y11:Z11"/>
    <mergeCell ref="I4:J4"/>
    <mergeCell ref="M4:N4"/>
    <mergeCell ref="Q4:R4"/>
    <mergeCell ref="U4:V4"/>
    <mergeCell ref="Y4:Z4"/>
    <mergeCell ref="AC4:AD4"/>
    <mergeCell ref="AE3:AH4"/>
    <mergeCell ref="AI4:AO4"/>
    <mergeCell ref="AI18:AO18"/>
    <mergeCell ref="AI17:AO17"/>
    <mergeCell ref="AI3:AO3"/>
    <mergeCell ref="AF18:AG18"/>
    <mergeCell ref="A16:AH16"/>
    <mergeCell ref="AA17:AD17"/>
    <mergeCell ref="AC6:AD6"/>
    <mergeCell ref="AC7:AD7"/>
    <mergeCell ref="AE17:AH17"/>
    <mergeCell ref="A5:AG5"/>
    <mergeCell ref="G17:J17"/>
    <mergeCell ref="AE6:AH13"/>
    <mergeCell ref="Y12:Z12"/>
    <mergeCell ref="Y13:Z13"/>
    <mergeCell ref="M10:N10"/>
    <mergeCell ref="M11:N11"/>
    <mergeCell ref="AC10:AD10"/>
    <mergeCell ref="AC11:AD11"/>
    <mergeCell ref="AC8:AD8"/>
    <mergeCell ref="AC9:AD9"/>
    <mergeCell ref="K17:N17"/>
    <mergeCell ref="O17:R17"/>
    <mergeCell ref="S17:V17"/>
    <mergeCell ref="W17:Z17"/>
    <mergeCell ref="U12:V12"/>
    <mergeCell ref="U13:V13"/>
    <mergeCell ref="AC12:AD12"/>
    <mergeCell ref="AC13:AD13"/>
    <mergeCell ref="AC18:AD18"/>
    <mergeCell ref="A19:AG19"/>
    <mergeCell ref="E18:F18"/>
    <mergeCell ref="I18:J18"/>
    <mergeCell ref="A17:B18"/>
    <mergeCell ref="C17:F17"/>
    <mergeCell ref="M18:N18"/>
    <mergeCell ref="Q18:R18"/>
    <mergeCell ref="U18:V18"/>
    <mergeCell ref="Y18:Z18"/>
    <mergeCell ref="E20:F20"/>
    <mergeCell ref="I20:J20"/>
    <mergeCell ref="M20:N20"/>
    <mergeCell ref="Q20:R20"/>
    <mergeCell ref="U20:V20"/>
    <mergeCell ref="Y20:Z20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B27" sqref="B27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62" t="s">
        <v>4</v>
      </c>
      <c r="B3" s="256" t="s">
        <v>23</v>
      </c>
      <c r="C3" s="256"/>
      <c r="D3" s="256"/>
      <c r="E3" s="256"/>
      <c r="F3" s="256"/>
      <c r="G3" s="256"/>
      <c r="H3" s="256"/>
      <c r="I3" s="256"/>
      <c r="J3" s="258"/>
      <c r="K3" s="19"/>
      <c r="L3" s="256" t="s">
        <v>0</v>
      </c>
      <c r="M3" s="256"/>
      <c r="N3" s="256"/>
      <c r="O3" s="256"/>
      <c r="P3" s="256"/>
      <c r="Q3" s="256"/>
      <c r="R3" s="256"/>
      <c r="S3" s="256"/>
      <c r="T3" s="258"/>
      <c r="U3" s="19"/>
      <c r="V3" s="256" t="s">
        <v>15</v>
      </c>
      <c r="W3" s="256"/>
      <c r="X3" s="256"/>
      <c r="Y3" s="256"/>
      <c r="Z3" s="256"/>
      <c r="AA3" s="256"/>
      <c r="AB3" s="256"/>
      <c r="AC3" s="256"/>
      <c r="AD3" s="258"/>
      <c r="AE3" s="19"/>
      <c r="AF3" s="256" t="s">
        <v>16</v>
      </c>
      <c r="AG3" s="256"/>
      <c r="AH3" s="256"/>
      <c r="AI3" s="256"/>
      <c r="AJ3" s="256"/>
      <c r="AK3" s="256"/>
      <c r="AL3" s="256"/>
      <c r="AM3" s="256"/>
      <c r="AN3" s="257"/>
      <c r="AT3" s="240" t="s">
        <v>91</v>
      </c>
      <c r="AU3" s="240"/>
      <c r="AV3" s="240"/>
    </row>
    <row r="4" spans="1:55" ht="29.25" customHeight="1">
      <c r="A4" s="263"/>
      <c r="B4" s="251" t="s">
        <v>1</v>
      </c>
      <c r="C4" s="253" t="s">
        <v>2</v>
      </c>
      <c r="D4" s="253"/>
      <c r="E4" s="253"/>
      <c r="F4" s="253"/>
      <c r="G4" s="253"/>
      <c r="H4" s="253"/>
      <c r="I4" s="253"/>
      <c r="J4" s="249" t="s">
        <v>3</v>
      </c>
      <c r="K4" s="15"/>
      <c r="L4" s="251" t="s">
        <v>1</v>
      </c>
      <c r="M4" s="253" t="s">
        <v>2</v>
      </c>
      <c r="N4" s="253"/>
      <c r="O4" s="253"/>
      <c r="P4" s="253"/>
      <c r="Q4" s="253"/>
      <c r="R4" s="253"/>
      <c r="S4" s="253"/>
      <c r="T4" s="249" t="s">
        <v>3</v>
      </c>
      <c r="U4" s="15"/>
      <c r="V4" s="251" t="s">
        <v>1</v>
      </c>
      <c r="W4" s="253" t="s">
        <v>2</v>
      </c>
      <c r="X4" s="253"/>
      <c r="Y4" s="253"/>
      <c r="Z4" s="253"/>
      <c r="AA4" s="253"/>
      <c r="AB4" s="253"/>
      <c r="AC4" s="253"/>
      <c r="AD4" s="249" t="s">
        <v>3</v>
      </c>
      <c r="AE4" s="15"/>
      <c r="AF4" s="251" t="s">
        <v>1</v>
      </c>
      <c r="AG4" s="253" t="s">
        <v>2</v>
      </c>
      <c r="AH4" s="253"/>
      <c r="AI4" s="253"/>
      <c r="AJ4" s="253"/>
      <c r="AK4" s="253"/>
      <c r="AL4" s="253"/>
      <c r="AM4" s="253"/>
      <c r="AN4" s="254" t="s">
        <v>3</v>
      </c>
      <c r="AT4" s="240"/>
      <c r="AU4" s="240"/>
      <c r="AV4" s="240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64"/>
      <c r="B5" s="252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50"/>
      <c r="K5" s="23"/>
      <c r="L5" s="252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50"/>
      <c r="U5" s="23"/>
      <c r="V5" s="252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50"/>
      <c r="AE5" s="23"/>
      <c r="AF5" s="252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55"/>
      <c r="AO5" s="259" t="s">
        <v>26</v>
      </c>
      <c r="AP5" s="260"/>
      <c r="AQ5" s="260"/>
      <c r="AR5" s="261"/>
      <c r="AT5" s="240"/>
      <c r="AU5" s="240"/>
      <c r="AV5" s="240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148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149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150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147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44" t="s">
        <v>6</v>
      </c>
      <c r="AP7" s="245" t="s">
        <v>7</v>
      </c>
      <c r="AQ7" s="245" t="s">
        <v>10</v>
      </c>
      <c r="AR7" s="241"/>
      <c r="AT7" s="238" t="s">
        <v>92</v>
      </c>
      <c r="AU7" s="238"/>
      <c r="AV7" s="238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153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152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151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154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44"/>
      <c r="AP8" s="245"/>
      <c r="AQ8" s="245"/>
      <c r="AR8" s="241"/>
      <c r="AS8" s="35"/>
      <c r="AT8" s="238"/>
      <c r="AU8" s="238"/>
      <c r="AV8" s="238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154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147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153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152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44" t="s">
        <v>9</v>
      </c>
      <c r="AP10" s="243" t="s">
        <v>12</v>
      </c>
      <c r="AQ10" s="243" t="s">
        <v>5</v>
      </c>
      <c r="AR10" s="242" t="s">
        <v>11</v>
      </c>
      <c r="AS10" s="35"/>
      <c r="AT10" s="238" t="s">
        <v>93</v>
      </c>
      <c r="AU10" s="238"/>
      <c r="AV10" s="238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128</v>
      </c>
      <c r="B11" s="89" t="s">
        <v>151</v>
      </c>
      <c r="C11" s="27" t="s">
        <v>163</v>
      </c>
      <c r="D11" s="27" t="s">
        <v>163</v>
      </c>
      <c r="E11" s="27" t="s">
        <v>163</v>
      </c>
      <c r="F11" s="27" t="s">
        <v>163</v>
      </c>
      <c r="G11" s="27" t="s">
        <v>163</v>
      </c>
      <c r="H11" s="27" t="s">
        <v>163</v>
      </c>
      <c r="I11" s="28"/>
      <c r="J11" s="29">
        <f>SUM(C11:I11)</f>
        <v>0</v>
      </c>
      <c r="K11" s="30"/>
      <c r="L11" s="89" t="s">
        <v>148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149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150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44"/>
      <c r="AP11" s="243"/>
      <c r="AQ11" s="243"/>
      <c r="AR11" s="242"/>
      <c r="AS11" s="35"/>
      <c r="AT11" s="238"/>
      <c r="AU11" s="238"/>
      <c r="AV11" s="238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149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150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151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148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44" t="s">
        <v>8</v>
      </c>
      <c r="AP13" s="243" t="s">
        <v>11</v>
      </c>
      <c r="AQ13" s="243" t="s">
        <v>7</v>
      </c>
      <c r="AR13" s="242"/>
      <c r="AS13" s="35"/>
      <c r="AT13" s="238" t="s">
        <v>94</v>
      </c>
      <c r="AU13" s="238"/>
      <c r="AV13" s="238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129</v>
      </c>
      <c r="B14" s="89" t="s">
        <v>147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153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152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154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44"/>
      <c r="AP14" s="243"/>
      <c r="AQ14" s="243"/>
      <c r="AR14" s="242"/>
      <c r="AS14" s="35"/>
      <c r="AT14" s="238"/>
      <c r="AU14" s="238"/>
      <c r="AV14" s="238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154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148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147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153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44" t="s">
        <v>12</v>
      </c>
      <c r="AP16" s="243" t="s">
        <v>10</v>
      </c>
      <c r="AQ16" s="243" t="s">
        <v>6</v>
      </c>
      <c r="AR16" s="242"/>
      <c r="AS16" s="35"/>
      <c r="AT16" s="238" t="s">
        <v>95</v>
      </c>
      <c r="AU16" s="238"/>
      <c r="AV16" s="238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130</v>
      </c>
      <c r="B17" s="89" t="s">
        <v>152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149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150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151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44"/>
      <c r="AP17" s="243"/>
      <c r="AQ17" s="243"/>
      <c r="AR17" s="242"/>
      <c r="AS17" s="35"/>
      <c r="AT17" s="238"/>
      <c r="AU17" s="238"/>
      <c r="AV17" s="238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150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151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149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152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44" t="s">
        <v>9</v>
      </c>
      <c r="AP19" s="243" t="s">
        <v>5</v>
      </c>
      <c r="AQ19" s="243" t="s">
        <v>8</v>
      </c>
      <c r="AR19" s="242" t="s">
        <v>7</v>
      </c>
      <c r="AS19" s="35"/>
      <c r="AT19" s="238" t="s">
        <v>96</v>
      </c>
      <c r="AU19" s="238"/>
      <c r="AV19" s="238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131</v>
      </c>
      <c r="B20" s="89" t="s">
        <v>148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147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154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153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44"/>
      <c r="AP20" s="243"/>
      <c r="AQ20" s="243"/>
      <c r="AR20" s="242"/>
      <c r="AS20" s="35"/>
      <c r="AT20" s="238"/>
      <c r="AU20" s="238"/>
      <c r="AV20" s="238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147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154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148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149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44" t="s">
        <v>8</v>
      </c>
      <c r="AP22" s="243" t="s">
        <v>12</v>
      </c>
      <c r="AQ22" s="243" t="s">
        <v>11</v>
      </c>
      <c r="AR22" s="242"/>
      <c r="AS22" s="35"/>
      <c r="AT22" s="238" t="s">
        <v>97</v>
      </c>
      <c r="AU22" s="238"/>
      <c r="AV22" s="238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132</v>
      </c>
      <c r="B23" s="89" t="s">
        <v>152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153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151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150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44"/>
      <c r="AP23" s="243"/>
      <c r="AQ23" s="243"/>
      <c r="AR23" s="242"/>
      <c r="AS23" s="35"/>
      <c r="AT23" s="238"/>
      <c r="AU23" s="238"/>
      <c r="AV23" s="238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150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151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153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152</v>
      </c>
      <c r="AG25" s="24"/>
      <c r="AH25" s="24"/>
      <c r="AI25" s="24"/>
      <c r="AJ25" s="24">
        <v>2</v>
      </c>
      <c r="AK25" s="24"/>
      <c r="AL25" s="24"/>
      <c r="AM25" s="25"/>
      <c r="AN25" s="20">
        <f>SUM(AG25:AM25)</f>
        <v>2</v>
      </c>
      <c r="AO25" s="244" t="s">
        <v>10</v>
      </c>
      <c r="AP25" s="245" t="s">
        <v>6</v>
      </c>
      <c r="AQ25" s="245" t="s">
        <v>5</v>
      </c>
      <c r="AR25" s="241" t="s">
        <v>9</v>
      </c>
      <c r="AS25" s="47"/>
      <c r="AT25" s="238" t="s">
        <v>98</v>
      </c>
      <c r="AU25" s="238"/>
      <c r="AV25" s="238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133</v>
      </c>
      <c r="B26" s="89" t="s">
        <v>154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149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147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148</v>
      </c>
      <c r="AG26" s="116">
        <v>1</v>
      </c>
      <c r="AH26" s="27">
        <v>3</v>
      </c>
      <c r="AI26" s="27">
        <v>2</v>
      </c>
      <c r="AJ26" s="27"/>
      <c r="AK26" s="27">
        <v>2</v>
      </c>
      <c r="AL26" s="27">
        <v>3</v>
      </c>
      <c r="AM26" s="28"/>
      <c r="AN26" s="31">
        <f>SUM(AG26:AM26)</f>
        <v>11</v>
      </c>
      <c r="AO26" s="248"/>
      <c r="AP26" s="247"/>
      <c r="AQ26" s="247"/>
      <c r="AR26" s="246"/>
      <c r="AT26" s="238"/>
      <c r="AU26" s="238"/>
      <c r="AV26" s="238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24:J24"/>
    <mergeCell ref="A18:J18"/>
    <mergeCell ref="V3:AD3"/>
    <mergeCell ref="A6:J6"/>
    <mergeCell ref="A9:J9"/>
    <mergeCell ref="A12:J12"/>
    <mergeCell ref="B4:B5"/>
    <mergeCell ref="A3:A5"/>
    <mergeCell ref="C4:I4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O10:AO11"/>
    <mergeCell ref="J4:J5"/>
    <mergeCell ref="L4:L5"/>
    <mergeCell ref="V4:V5"/>
    <mergeCell ref="AG4:AM4"/>
    <mergeCell ref="AN4:AN5"/>
    <mergeCell ref="AD4:AD5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62" t="s">
        <v>4</v>
      </c>
      <c r="B3" s="256" t="s">
        <v>23</v>
      </c>
      <c r="C3" s="256"/>
      <c r="D3" s="256"/>
      <c r="E3" s="256"/>
      <c r="F3" s="256"/>
      <c r="G3" s="256"/>
      <c r="H3" s="256"/>
      <c r="I3" s="256"/>
      <c r="J3" s="258"/>
      <c r="K3" s="19"/>
      <c r="L3" s="256" t="s">
        <v>0</v>
      </c>
      <c r="M3" s="256"/>
      <c r="N3" s="256"/>
      <c r="O3" s="256"/>
      <c r="P3" s="256"/>
      <c r="Q3" s="256"/>
      <c r="R3" s="256"/>
      <c r="S3" s="256"/>
      <c r="T3" s="258"/>
      <c r="U3" s="19"/>
      <c r="V3" s="256" t="s">
        <v>15</v>
      </c>
      <c r="W3" s="256"/>
      <c r="X3" s="256"/>
      <c r="Y3" s="256"/>
      <c r="Z3" s="256"/>
      <c r="AA3" s="256"/>
      <c r="AB3" s="256"/>
      <c r="AC3" s="256"/>
      <c r="AD3" s="258"/>
      <c r="AE3" s="19"/>
      <c r="AF3" s="256" t="s">
        <v>16</v>
      </c>
      <c r="AG3" s="256"/>
      <c r="AH3" s="256"/>
      <c r="AI3" s="256"/>
      <c r="AJ3" s="256"/>
      <c r="AK3" s="256"/>
      <c r="AL3" s="256"/>
      <c r="AM3" s="256"/>
      <c r="AN3" s="257"/>
      <c r="AT3" s="240" t="s">
        <v>91</v>
      </c>
      <c r="AU3" s="240"/>
      <c r="AV3" s="240"/>
    </row>
    <row r="4" spans="1:49" ht="29.25" customHeight="1">
      <c r="A4" s="263"/>
      <c r="B4" s="251" t="s">
        <v>1</v>
      </c>
      <c r="C4" s="253" t="s">
        <v>2</v>
      </c>
      <c r="D4" s="253"/>
      <c r="E4" s="253"/>
      <c r="F4" s="253"/>
      <c r="G4" s="253"/>
      <c r="H4" s="253"/>
      <c r="I4" s="253"/>
      <c r="J4" s="249" t="s">
        <v>3</v>
      </c>
      <c r="K4" s="15"/>
      <c r="L4" s="251" t="s">
        <v>1</v>
      </c>
      <c r="M4" s="253" t="s">
        <v>2</v>
      </c>
      <c r="N4" s="253"/>
      <c r="O4" s="253"/>
      <c r="P4" s="253"/>
      <c r="Q4" s="253"/>
      <c r="R4" s="253"/>
      <c r="S4" s="253"/>
      <c r="T4" s="249" t="s">
        <v>3</v>
      </c>
      <c r="U4" s="15"/>
      <c r="V4" s="251" t="s">
        <v>1</v>
      </c>
      <c r="W4" s="253" t="s">
        <v>2</v>
      </c>
      <c r="X4" s="253"/>
      <c r="Y4" s="253"/>
      <c r="Z4" s="253"/>
      <c r="AA4" s="253"/>
      <c r="AB4" s="253"/>
      <c r="AC4" s="253"/>
      <c r="AD4" s="249" t="s">
        <v>3</v>
      </c>
      <c r="AE4" s="15"/>
      <c r="AF4" s="251" t="s">
        <v>1</v>
      </c>
      <c r="AG4" s="253" t="s">
        <v>2</v>
      </c>
      <c r="AH4" s="253"/>
      <c r="AI4" s="253"/>
      <c r="AJ4" s="253"/>
      <c r="AK4" s="253"/>
      <c r="AL4" s="253"/>
      <c r="AM4" s="253"/>
      <c r="AN4" s="254" t="s">
        <v>3</v>
      </c>
      <c r="AT4" s="240"/>
      <c r="AU4" s="240"/>
      <c r="AV4" s="240"/>
      <c r="AW4" s="68"/>
    </row>
    <row r="5" spans="1:49" ht="29.25" customHeight="1" thickBot="1">
      <c r="A5" s="264"/>
      <c r="B5" s="252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50"/>
      <c r="K5" s="23"/>
      <c r="L5" s="252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50"/>
      <c r="U5" s="23"/>
      <c r="V5" s="252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50"/>
      <c r="AE5" s="23"/>
      <c r="AF5" s="252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55"/>
      <c r="AO5" s="259" t="s">
        <v>26</v>
      </c>
      <c r="AP5" s="260"/>
      <c r="AQ5" s="260"/>
      <c r="AR5" s="261"/>
      <c r="AT5" s="240"/>
      <c r="AU5" s="240"/>
      <c r="AV5" s="240"/>
      <c r="AW5"/>
    </row>
    <row r="6" spans="1:44" ht="5.25" customHeight="1" thickBo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152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153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154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151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44" t="s">
        <v>6</v>
      </c>
      <c r="AP7" s="245" t="s">
        <v>7</v>
      </c>
      <c r="AQ7" s="245" t="s">
        <v>10</v>
      </c>
      <c r="AR7" s="241"/>
      <c r="AT7" s="238" t="s">
        <v>99</v>
      </c>
      <c r="AU7" s="238"/>
      <c r="AV7" s="238"/>
      <c r="AW7" s="68"/>
    </row>
    <row r="8" spans="1:48" ht="29.25" customHeight="1" thickBot="1">
      <c r="A8" s="34" t="s">
        <v>134</v>
      </c>
      <c r="B8" s="89" t="s">
        <v>149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148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147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150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44"/>
      <c r="AP8" s="245"/>
      <c r="AQ8" s="245"/>
      <c r="AR8" s="241"/>
      <c r="AS8" s="35"/>
      <c r="AT8" s="238"/>
      <c r="AU8" s="238"/>
      <c r="AV8" s="238"/>
    </row>
    <row r="9" spans="1:45" ht="5.25" customHeight="1" thickBo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148</v>
      </c>
      <c r="C10" s="117"/>
      <c r="D10" s="24"/>
      <c r="E10" s="24">
        <v>2</v>
      </c>
      <c r="F10" s="24"/>
      <c r="G10" s="24">
        <v>1</v>
      </c>
      <c r="H10" s="24"/>
      <c r="I10" s="25"/>
      <c r="J10" s="18">
        <f>SUM(C10:I10)</f>
        <v>3</v>
      </c>
      <c r="K10" s="26"/>
      <c r="L10" s="88" t="s">
        <v>151</v>
      </c>
      <c r="M10" s="24"/>
      <c r="N10" s="24"/>
      <c r="O10" s="24">
        <v>1</v>
      </c>
      <c r="P10" s="24"/>
      <c r="Q10" s="24"/>
      <c r="R10" s="24">
        <v>1</v>
      </c>
      <c r="S10" s="25"/>
      <c r="T10" s="18">
        <f>SUM(M10:S10)</f>
        <v>2</v>
      </c>
      <c r="U10" s="26"/>
      <c r="V10" s="88" t="s">
        <v>150</v>
      </c>
      <c r="W10" s="24"/>
      <c r="X10" s="24">
        <v>1</v>
      </c>
      <c r="Y10" s="24"/>
      <c r="Z10" s="24">
        <v>2</v>
      </c>
      <c r="AA10" s="24"/>
      <c r="AB10" s="24" t="s">
        <v>107</v>
      </c>
      <c r="AC10" s="25"/>
      <c r="AD10" s="18">
        <f>SUM(W10:AC10)</f>
        <v>3</v>
      </c>
      <c r="AE10" s="26"/>
      <c r="AF10" s="88" t="s">
        <v>149</v>
      </c>
      <c r="AG10" s="24"/>
      <c r="AH10" s="24"/>
      <c r="AI10" s="24">
        <v>1</v>
      </c>
      <c r="AJ10" s="24"/>
      <c r="AK10" s="24">
        <v>2</v>
      </c>
      <c r="AL10" s="24"/>
      <c r="AM10" s="25"/>
      <c r="AN10" s="20">
        <f>SUM(AG10:AM10)</f>
        <v>3</v>
      </c>
      <c r="AO10" s="244" t="s">
        <v>9</v>
      </c>
      <c r="AP10" s="243" t="s">
        <v>12</v>
      </c>
      <c r="AQ10" s="243" t="s">
        <v>5</v>
      </c>
      <c r="AR10" s="242" t="s">
        <v>11</v>
      </c>
      <c r="AS10" s="35"/>
      <c r="AT10" s="238" t="s">
        <v>100</v>
      </c>
      <c r="AU10" s="238"/>
      <c r="AV10" s="238"/>
      <c r="AW10" s="67"/>
    </row>
    <row r="11" spans="1:48" ht="29.25" customHeight="1" thickBot="1">
      <c r="A11" s="34" t="s">
        <v>135</v>
      </c>
      <c r="B11" s="89" t="s">
        <v>147</v>
      </c>
      <c r="C11" s="27">
        <v>1</v>
      </c>
      <c r="D11" s="27">
        <v>1</v>
      </c>
      <c r="E11" s="27"/>
      <c r="F11" s="27">
        <v>1</v>
      </c>
      <c r="G11" s="27"/>
      <c r="H11" s="27">
        <v>2</v>
      </c>
      <c r="I11" s="28"/>
      <c r="J11" s="29">
        <f>SUM(C11:I11)</f>
        <v>5</v>
      </c>
      <c r="K11" s="30"/>
      <c r="L11" s="89" t="s">
        <v>154</v>
      </c>
      <c r="M11" s="116">
        <v>1</v>
      </c>
      <c r="N11" s="27">
        <v>4</v>
      </c>
      <c r="O11" s="27"/>
      <c r="P11" s="27">
        <v>2</v>
      </c>
      <c r="Q11" s="27">
        <v>2</v>
      </c>
      <c r="R11" s="27"/>
      <c r="S11" s="28"/>
      <c r="T11" s="29">
        <f>SUM(M11:S11)</f>
        <v>9</v>
      </c>
      <c r="U11" s="30"/>
      <c r="V11" s="89" t="s">
        <v>152</v>
      </c>
      <c r="W11" s="116">
        <v>4</v>
      </c>
      <c r="X11" s="27"/>
      <c r="Y11" s="27">
        <v>3</v>
      </c>
      <c r="Z11" s="27"/>
      <c r="AA11" s="27">
        <v>3</v>
      </c>
      <c r="AB11" s="27" t="s">
        <v>107</v>
      </c>
      <c r="AC11" s="28"/>
      <c r="AD11" s="29">
        <f>SUM(W11:AC11)</f>
        <v>10</v>
      </c>
      <c r="AE11" s="30"/>
      <c r="AF11" s="89" t="s">
        <v>153</v>
      </c>
      <c r="AG11" s="116">
        <v>2</v>
      </c>
      <c r="AH11" s="27">
        <v>1</v>
      </c>
      <c r="AI11" s="27"/>
      <c r="AJ11" s="27">
        <v>1</v>
      </c>
      <c r="AK11" s="27"/>
      <c r="AL11" s="27">
        <v>2</v>
      </c>
      <c r="AM11" s="28"/>
      <c r="AN11" s="31">
        <f>SUM(AG11:AM11)</f>
        <v>6</v>
      </c>
      <c r="AO11" s="244"/>
      <c r="AP11" s="243"/>
      <c r="AQ11" s="243"/>
      <c r="AR11" s="242"/>
      <c r="AS11" s="35"/>
      <c r="AT11" s="238"/>
      <c r="AU11" s="238"/>
      <c r="AV11" s="238"/>
    </row>
    <row r="12" spans="1:45" ht="5.25" customHeight="1" thickBo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153</v>
      </c>
      <c r="C13" s="24">
        <v>1</v>
      </c>
      <c r="D13" s="24"/>
      <c r="E13" s="24"/>
      <c r="F13" s="24">
        <v>1</v>
      </c>
      <c r="G13" s="24"/>
      <c r="H13" s="24">
        <v>1</v>
      </c>
      <c r="I13" s="25"/>
      <c r="J13" s="18">
        <f>SUM(C13:I13)</f>
        <v>3</v>
      </c>
      <c r="K13" s="26"/>
      <c r="L13" s="88" t="s">
        <v>147</v>
      </c>
      <c r="M13" s="24"/>
      <c r="N13" s="24">
        <v>1</v>
      </c>
      <c r="O13" s="24"/>
      <c r="P13" s="24"/>
      <c r="Q13" s="24">
        <v>1</v>
      </c>
      <c r="R13" s="24">
        <v>4</v>
      </c>
      <c r="S13" s="25"/>
      <c r="T13" s="18">
        <f>SUM(M13:S13)</f>
        <v>6</v>
      </c>
      <c r="U13" s="26"/>
      <c r="V13" s="88" t="s">
        <v>154</v>
      </c>
      <c r="W13" s="24"/>
      <c r="X13" s="24">
        <v>1</v>
      </c>
      <c r="Y13" s="24"/>
      <c r="Z13" s="24">
        <v>1</v>
      </c>
      <c r="AA13" s="24"/>
      <c r="AB13" s="24" t="s">
        <v>107</v>
      </c>
      <c r="AC13" s="25"/>
      <c r="AD13" s="18">
        <f>SUM(W13:AC13)</f>
        <v>2</v>
      </c>
      <c r="AE13" s="26"/>
      <c r="AF13" s="88" t="s">
        <v>152</v>
      </c>
      <c r="AG13" s="24">
        <v>2</v>
      </c>
      <c r="AH13" s="24"/>
      <c r="AI13" s="24">
        <v>2</v>
      </c>
      <c r="AJ13" s="24"/>
      <c r="AK13" s="24">
        <v>2</v>
      </c>
      <c r="AL13" s="24"/>
      <c r="AM13" s="25"/>
      <c r="AN13" s="20">
        <f>SUM(AG13:AM13)</f>
        <v>6</v>
      </c>
      <c r="AO13" s="244" t="s">
        <v>8</v>
      </c>
      <c r="AP13" s="243" t="s">
        <v>11</v>
      </c>
      <c r="AQ13" s="243" t="s">
        <v>7</v>
      </c>
      <c r="AR13" s="242"/>
      <c r="AS13" s="35"/>
      <c r="AT13" s="238" t="s">
        <v>101</v>
      </c>
      <c r="AU13" s="238"/>
      <c r="AV13" s="238"/>
      <c r="AW13" s="67"/>
    </row>
    <row r="14" spans="1:48" ht="29.25" customHeight="1" thickBot="1">
      <c r="A14" s="34" t="s">
        <v>136</v>
      </c>
      <c r="B14" s="89" t="s">
        <v>150</v>
      </c>
      <c r="C14" s="116"/>
      <c r="D14" s="27">
        <v>5</v>
      </c>
      <c r="E14" s="27">
        <v>1</v>
      </c>
      <c r="F14" s="27"/>
      <c r="G14" s="27">
        <v>2</v>
      </c>
      <c r="H14" s="27"/>
      <c r="I14" s="28"/>
      <c r="J14" s="29">
        <f>SUM(C14:I14)</f>
        <v>8</v>
      </c>
      <c r="K14" s="30"/>
      <c r="L14" s="89" t="s">
        <v>149</v>
      </c>
      <c r="M14" s="116">
        <v>3</v>
      </c>
      <c r="N14" s="27"/>
      <c r="O14" s="27">
        <v>3</v>
      </c>
      <c r="P14" s="27">
        <v>1</v>
      </c>
      <c r="Q14" s="27"/>
      <c r="R14" s="27"/>
      <c r="S14" s="28"/>
      <c r="T14" s="29">
        <f>SUM(M14:S14)</f>
        <v>7</v>
      </c>
      <c r="U14" s="30"/>
      <c r="V14" s="89" t="s">
        <v>148</v>
      </c>
      <c r="W14" s="116">
        <v>2</v>
      </c>
      <c r="X14" s="27"/>
      <c r="Y14" s="27">
        <v>1</v>
      </c>
      <c r="Z14" s="27"/>
      <c r="AA14" s="27">
        <v>4</v>
      </c>
      <c r="AB14" s="27" t="s">
        <v>107</v>
      </c>
      <c r="AC14" s="28"/>
      <c r="AD14" s="29">
        <f>SUM(W14:AC14)</f>
        <v>7</v>
      </c>
      <c r="AE14" s="30"/>
      <c r="AF14" s="89" t="s">
        <v>151</v>
      </c>
      <c r="AG14" s="27"/>
      <c r="AH14" s="27">
        <v>1</v>
      </c>
      <c r="AI14" s="27"/>
      <c r="AJ14" s="27">
        <v>1</v>
      </c>
      <c r="AK14" s="27"/>
      <c r="AL14" s="27">
        <v>1</v>
      </c>
      <c r="AM14" s="28"/>
      <c r="AN14" s="31">
        <f>SUM(AG14:AM14)</f>
        <v>3</v>
      </c>
      <c r="AO14" s="244"/>
      <c r="AP14" s="243"/>
      <c r="AQ14" s="243"/>
      <c r="AR14" s="242"/>
      <c r="AS14" s="35"/>
      <c r="AT14" s="238"/>
      <c r="AU14" s="238"/>
      <c r="AV14" s="238"/>
    </row>
    <row r="15" spans="1:45" ht="5.25" customHeight="1" thickBo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149</v>
      </c>
      <c r="C16" s="24">
        <v>3</v>
      </c>
      <c r="D16" s="24"/>
      <c r="E16" s="24">
        <v>1</v>
      </c>
      <c r="F16" s="24"/>
      <c r="G16" s="24"/>
      <c r="H16" s="24"/>
      <c r="I16" s="25"/>
      <c r="J16" s="18">
        <f>SUM(C16:I16)</f>
        <v>4</v>
      </c>
      <c r="K16" s="26"/>
      <c r="L16" s="88" t="s">
        <v>152</v>
      </c>
      <c r="M16" s="117"/>
      <c r="N16" s="24">
        <v>2</v>
      </c>
      <c r="O16" s="24"/>
      <c r="P16" s="24">
        <v>3</v>
      </c>
      <c r="Q16" s="24">
        <v>2</v>
      </c>
      <c r="R16" s="24"/>
      <c r="S16" s="25"/>
      <c r="T16" s="18">
        <f>SUM(M16:S16)</f>
        <v>7</v>
      </c>
      <c r="U16" s="26"/>
      <c r="V16" s="88" t="s">
        <v>151</v>
      </c>
      <c r="W16" s="117"/>
      <c r="X16" s="24"/>
      <c r="Y16" s="24">
        <v>1</v>
      </c>
      <c r="Z16" s="24"/>
      <c r="AA16" s="24"/>
      <c r="AB16" s="24"/>
      <c r="AC16" s="25"/>
      <c r="AD16" s="18">
        <f>SUM(W16:AC16)</f>
        <v>1</v>
      </c>
      <c r="AE16" s="26"/>
      <c r="AF16" s="88" t="s">
        <v>150</v>
      </c>
      <c r="AG16" s="24"/>
      <c r="AH16" s="24">
        <v>1</v>
      </c>
      <c r="AI16" s="24">
        <v>2</v>
      </c>
      <c r="AJ16" s="24"/>
      <c r="AK16" s="24">
        <v>3</v>
      </c>
      <c r="AL16" s="24">
        <v>2</v>
      </c>
      <c r="AM16" s="25"/>
      <c r="AN16" s="20">
        <f>SUM(AG16:AM16)</f>
        <v>8</v>
      </c>
      <c r="AO16" s="244" t="s">
        <v>12</v>
      </c>
      <c r="AP16" s="243" t="s">
        <v>10</v>
      </c>
      <c r="AQ16" s="243" t="s">
        <v>6</v>
      </c>
      <c r="AR16" s="242"/>
      <c r="AS16" s="35"/>
      <c r="AT16" s="238" t="s">
        <v>102</v>
      </c>
      <c r="AU16" s="238"/>
      <c r="AV16" s="238"/>
      <c r="AW16" s="67"/>
    </row>
    <row r="17" spans="1:48" ht="29.25" customHeight="1" thickBot="1">
      <c r="A17" s="34" t="s">
        <v>137</v>
      </c>
      <c r="B17" s="89" t="s">
        <v>148</v>
      </c>
      <c r="C17" s="116"/>
      <c r="D17" s="27">
        <v>3</v>
      </c>
      <c r="E17" s="27"/>
      <c r="F17" s="27">
        <v>1</v>
      </c>
      <c r="G17" s="27">
        <v>2</v>
      </c>
      <c r="H17" s="27">
        <v>2</v>
      </c>
      <c r="I17" s="28"/>
      <c r="J17" s="29">
        <f>SUM(C17:I17)</f>
        <v>8</v>
      </c>
      <c r="K17" s="30"/>
      <c r="L17" s="89" t="s">
        <v>154</v>
      </c>
      <c r="M17" s="27">
        <v>2</v>
      </c>
      <c r="N17" s="27"/>
      <c r="O17" s="27">
        <v>1</v>
      </c>
      <c r="P17" s="27"/>
      <c r="Q17" s="27"/>
      <c r="R17" s="27">
        <v>5</v>
      </c>
      <c r="S17" s="28"/>
      <c r="T17" s="29">
        <f>SUM(M17:S17)</f>
        <v>8</v>
      </c>
      <c r="U17" s="30"/>
      <c r="V17" s="89" t="s">
        <v>153</v>
      </c>
      <c r="W17" s="27">
        <v>1</v>
      </c>
      <c r="X17" s="27">
        <v>2</v>
      </c>
      <c r="Y17" s="27"/>
      <c r="Z17" s="27">
        <v>2</v>
      </c>
      <c r="AA17" s="27">
        <v>2</v>
      </c>
      <c r="AB17" s="27">
        <v>1</v>
      </c>
      <c r="AC17" s="28"/>
      <c r="AD17" s="29">
        <f>SUM(W17:AC17)</f>
        <v>8</v>
      </c>
      <c r="AE17" s="30"/>
      <c r="AF17" s="89" t="s">
        <v>147</v>
      </c>
      <c r="AG17" s="116">
        <v>1</v>
      </c>
      <c r="AH17" s="27"/>
      <c r="AI17" s="27"/>
      <c r="AJ17" s="27">
        <v>2</v>
      </c>
      <c r="AK17" s="27"/>
      <c r="AL17" s="27"/>
      <c r="AM17" s="28"/>
      <c r="AN17" s="31">
        <f>SUM(AG17:AM17)</f>
        <v>3</v>
      </c>
      <c r="AO17" s="244"/>
      <c r="AP17" s="243"/>
      <c r="AQ17" s="243"/>
      <c r="AR17" s="242"/>
      <c r="AS17" s="35"/>
      <c r="AT17" s="238"/>
      <c r="AU17" s="238"/>
      <c r="AV17" s="238"/>
    </row>
    <row r="18" spans="1:45" ht="5.25" customHeight="1" thickBo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173" t="s">
        <v>170</v>
      </c>
      <c r="B19" s="88" t="s">
        <v>147</v>
      </c>
      <c r="C19" s="24">
        <v>2</v>
      </c>
      <c r="D19" s="24"/>
      <c r="E19" s="24">
        <v>3</v>
      </c>
      <c r="F19" s="24"/>
      <c r="G19" s="24">
        <v>3</v>
      </c>
      <c r="H19" s="24" t="s">
        <v>107</v>
      </c>
      <c r="I19" s="25"/>
      <c r="J19" s="18">
        <f>SUM(C19:I19)</f>
        <v>8</v>
      </c>
      <c r="K19" s="26"/>
      <c r="L19" s="88" t="s">
        <v>148</v>
      </c>
      <c r="M19" s="24"/>
      <c r="N19" s="24"/>
      <c r="O19" s="24">
        <v>1</v>
      </c>
      <c r="P19" s="24"/>
      <c r="Q19" s="24">
        <v>1</v>
      </c>
      <c r="R19" s="24"/>
      <c r="S19" s="25"/>
      <c r="T19" s="18">
        <f>SUM(M19:S19)</f>
        <v>2</v>
      </c>
      <c r="U19" s="26"/>
      <c r="V19" s="88" t="s">
        <v>153</v>
      </c>
      <c r="W19" s="117">
        <v>1</v>
      </c>
      <c r="X19" s="24">
        <v>1</v>
      </c>
      <c r="Y19" s="24">
        <v>1</v>
      </c>
      <c r="Z19" s="24">
        <v>1</v>
      </c>
      <c r="AA19" s="24">
        <v>3</v>
      </c>
      <c r="AB19" s="24" t="s">
        <v>107</v>
      </c>
      <c r="AC19" s="25"/>
      <c r="AD19" s="18">
        <f>SUM(W19:AC19)</f>
        <v>7</v>
      </c>
      <c r="AE19" s="26"/>
      <c r="AF19" s="88" t="s">
        <v>154</v>
      </c>
      <c r="AG19" s="117">
        <v>1</v>
      </c>
      <c r="AH19" s="24">
        <v>1</v>
      </c>
      <c r="AI19" s="24"/>
      <c r="AJ19" s="24">
        <v>1</v>
      </c>
      <c r="AK19" s="24">
        <v>3</v>
      </c>
      <c r="AL19" s="24">
        <v>1</v>
      </c>
      <c r="AM19" s="25"/>
      <c r="AN19" s="20">
        <f>SUM(AG19:AM19)</f>
        <v>7</v>
      </c>
      <c r="AO19" s="244" t="s">
        <v>9</v>
      </c>
      <c r="AP19" s="243" t="s">
        <v>5</v>
      </c>
      <c r="AQ19" s="243" t="s">
        <v>8</v>
      </c>
      <c r="AR19" s="242" t="s">
        <v>7</v>
      </c>
      <c r="AS19" s="35"/>
      <c r="AT19" s="238" t="s">
        <v>103</v>
      </c>
      <c r="AU19" s="238"/>
      <c r="AV19" s="238"/>
      <c r="AW19" s="67"/>
    </row>
    <row r="20" spans="1:48" ht="29.25" customHeight="1" thickBot="1">
      <c r="A20" s="174" t="s">
        <v>171</v>
      </c>
      <c r="B20" s="89" t="s">
        <v>151</v>
      </c>
      <c r="C20" s="27"/>
      <c r="D20" s="27">
        <v>1</v>
      </c>
      <c r="E20" s="27"/>
      <c r="F20" s="27">
        <v>1</v>
      </c>
      <c r="G20" s="27"/>
      <c r="H20" s="27" t="s">
        <v>107</v>
      </c>
      <c r="I20" s="28"/>
      <c r="J20" s="29">
        <f>SUM(C20:I20)</f>
        <v>2</v>
      </c>
      <c r="K20" s="30"/>
      <c r="L20" s="89" t="s">
        <v>150</v>
      </c>
      <c r="M20" s="116">
        <v>1</v>
      </c>
      <c r="N20" s="27">
        <v>1</v>
      </c>
      <c r="O20" s="27"/>
      <c r="P20" s="27">
        <v>1</v>
      </c>
      <c r="Q20" s="27"/>
      <c r="R20" s="27">
        <v>1</v>
      </c>
      <c r="S20" s="28"/>
      <c r="T20" s="29">
        <f>SUM(M20:S20)</f>
        <v>4</v>
      </c>
      <c r="U20" s="30"/>
      <c r="V20" s="89" t="s">
        <v>152</v>
      </c>
      <c r="W20" s="27"/>
      <c r="X20" s="27"/>
      <c r="Y20" s="27"/>
      <c r="Z20" s="27"/>
      <c r="AA20" s="27"/>
      <c r="AB20" s="27" t="s">
        <v>107</v>
      </c>
      <c r="AC20" s="28"/>
      <c r="AD20" s="29">
        <f>SUM(W20:AC20)</f>
        <v>0</v>
      </c>
      <c r="AE20" s="30"/>
      <c r="AF20" s="89" t="s">
        <v>149</v>
      </c>
      <c r="AG20" s="27"/>
      <c r="AH20" s="27"/>
      <c r="AI20" s="27">
        <v>2</v>
      </c>
      <c r="AJ20" s="27"/>
      <c r="AK20" s="27"/>
      <c r="AL20" s="27"/>
      <c r="AM20" s="28"/>
      <c r="AN20" s="31">
        <f>SUM(AG20:AM20)</f>
        <v>2</v>
      </c>
      <c r="AO20" s="244"/>
      <c r="AP20" s="243"/>
      <c r="AQ20" s="243"/>
      <c r="AR20" s="242"/>
      <c r="AS20" s="35"/>
      <c r="AT20" s="238"/>
      <c r="AU20" s="238"/>
      <c r="AV20" s="238"/>
    </row>
    <row r="21" spans="1:45" ht="5.25" customHeight="1" thickBo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153</v>
      </c>
      <c r="C22" s="24"/>
      <c r="D22" s="24">
        <v>2</v>
      </c>
      <c r="E22" s="24">
        <v>1</v>
      </c>
      <c r="F22" s="24"/>
      <c r="G22" s="24"/>
      <c r="H22" s="24"/>
      <c r="I22" s="25"/>
      <c r="J22" s="18">
        <f>SUM(C22:I22)</f>
        <v>3</v>
      </c>
      <c r="K22" s="26"/>
      <c r="L22" s="88" t="s">
        <v>152</v>
      </c>
      <c r="M22" s="24">
        <v>1</v>
      </c>
      <c r="N22" s="24">
        <v>2</v>
      </c>
      <c r="O22" s="24">
        <v>2</v>
      </c>
      <c r="P22" s="24"/>
      <c r="Q22" s="24">
        <v>4</v>
      </c>
      <c r="R22" s="24"/>
      <c r="S22" s="25"/>
      <c r="T22" s="18">
        <f>SUM(M22:S22)</f>
        <v>9</v>
      </c>
      <c r="U22" s="26"/>
      <c r="V22" s="88" t="s">
        <v>150</v>
      </c>
      <c r="W22" s="24">
        <v>1</v>
      </c>
      <c r="X22" s="24"/>
      <c r="Y22" s="24">
        <v>3</v>
      </c>
      <c r="Z22" s="24">
        <v>2</v>
      </c>
      <c r="AA22" s="24">
        <v>1</v>
      </c>
      <c r="AB22" s="24"/>
      <c r="AC22" s="25">
        <v>1</v>
      </c>
      <c r="AD22" s="18">
        <f>SUM(W22:AC22)</f>
        <v>8</v>
      </c>
      <c r="AE22" s="26"/>
      <c r="AF22" s="88" t="s">
        <v>151</v>
      </c>
      <c r="AG22" s="24"/>
      <c r="AH22" s="24"/>
      <c r="AI22" s="24"/>
      <c r="AJ22" s="24">
        <v>1</v>
      </c>
      <c r="AK22" s="24"/>
      <c r="AL22" s="24" t="s">
        <v>107</v>
      </c>
      <c r="AM22" s="25"/>
      <c r="AN22" s="20">
        <f>SUM(AG22:AM22)</f>
        <v>1</v>
      </c>
      <c r="AO22" s="244" t="s">
        <v>8</v>
      </c>
      <c r="AP22" s="243" t="s">
        <v>12</v>
      </c>
      <c r="AQ22" s="243" t="s">
        <v>11</v>
      </c>
      <c r="AR22" s="242"/>
      <c r="AS22" s="35"/>
      <c r="AT22" s="238" t="s">
        <v>104</v>
      </c>
      <c r="AU22" s="238"/>
      <c r="AV22" s="238"/>
      <c r="AW22" s="68"/>
    </row>
    <row r="23" spans="1:48" ht="29.25" customHeight="1" thickBot="1">
      <c r="A23" s="34" t="s">
        <v>138</v>
      </c>
      <c r="B23" s="89" t="s">
        <v>154</v>
      </c>
      <c r="C23" s="116">
        <v>1</v>
      </c>
      <c r="D23" s="27"/>
      <c r="E23" s="27"/>
      <c r="F23" s="27">
        <v>1</v>
      </c>
      <c r="G23" s="27">
        <v>3</v>
      </c>
      <c r="H23" s="27">
        <v>1</v>
      </c>
      <c r="I23" s="28"/>
      <c r="J23" s="29">
        <f>SUM(C23:I23)</f>
        <v>6</v>
      </c>
      <c r="K23" s="30"/>
      <c r="L23" s="89" t="s">
        <v>147</v>
      </c>
      <c r="M23" s="27"/>
      <c r="N23" s="27"/>
      <c r="O23" s="27"/>
      <c r="P23" s="27">
        <v>2</v>
      </c>
      <c r="Q23" s="27"/>
      <c r="R23" s="27">
        <v>2</v>
      </c>
      <c r="S23" s="28"/>
      <c r="T23" s="29">
        <f>SUM(M23:S23)</f>
        <v>4</v>
      </c>
      <c r="U23" s="30"/>
      <c r="V23" s="89" t="s">
        <v>149</v>
      </c>
      <c r="W23" s="27"/>
      <c r="X23" s="27">
        <v>1</v>
      </c>
      <c r="Y23" s="27"/>
      <c r="Z23" s="27"/>
      <c r="AA23" s="27"/>
      <c r="AB23" s="27">
        <v>6</v>
      </c>
      <c r="AC23" s="28"/>
      <c r="AD23" s="29">
        <f>SUM(W23:AC23)</f>
        <v>7</v>
      </c>
      <c r="AE23" s="30"/>
      <c r="AF23" s="89" t="s">
        <v>148</v>
      </c>
      <c r="AG23" s="27">
        <v>2</v>
      </c>
      <c r="AH23" s="27">
        <v>3</v>
      </c>
      <c r="AI23" s="27">
        <v>1</v>
      </c>
      <c r="AJ23" s="27"/>
      <c r="AK23" s="27">
        <v>4</v>
      </c>
      <c r="AL23" s="27" t="s">
        <v>107</v>
      </c>
      <c r="AM23" s="28"/>
      <c r="AN23" s="31">
        <f>SUM(AG23:AM23)</f>
        <v>10</v>
      </c>
      <c r="AO23" s="244"/>
      <c r="AP23" s="243"/>
      <c r="AQ23" s="243"/>
      <c r="AR23" s="242"/>
      <c r="AS23" s="35"/>
      <c r="AT23" s="238"/>
      <c r="AU23" s="238"/>
      <c r="AV23" s="238"/>
    </row>
    <row r="24" spans="1:49" ht="5.25" customHeight="1" thickBo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149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154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148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147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44" t="s">
        <v>10</v>
      </c>
      <c r="AP25" s="245" t="s">
        <v>6</v>
      </c>
      <c r="AQ25" s="245" t="s">
        <v>5</v>
      </c>
      <c r="AR25" s="241" t="s">
        <v>9</v>
      </c>
      <c r="AS25" s="47"/>
      <c r="AT25" s="238" t="s">
        <v>105</v>
      </c>
      <c r="AU25" s="238"/>
      <c r="AV25" s="238"/>
      <c r="AW25" s="67"/>
    </row>
    <row r="26" spans="1:49" ht="29.25" customHeight="1" thickBot="1">
      <c r="A26" s="34" t="s">
        <v>139</v>
      </c>
      <c r="B26" s="89" t="s">
        <v>151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150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152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153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48"/>
      <c r="AP26" s="247"/>
      <c r="AQ26" s="247"/>
      <c r="AR26" s="246"/>
      <c r="AT26" s="238"/>
      <c r="AU26" s="238"/>
      <c r="AV26" s="238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  <mergeCell ref="AO7:AO8"/>
    <mergeCell ref="AP7:AP8"/>
    <mergeCell ref="AQ7:AQ8"/>
    <mergeCell ref="AR7:AR8"/>
    <mergeCell ref="T4:T5"/>
    <mergeCell ref="AF4:AF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A12:J12"/>
    <mergeCell ref="AO13:AO14"/>
    <mergeCell ref="AP13:AP14"/>
    <mergeCell ref="AQ13:AQ14"/>
    <mergeCell ref="AR13:AR14"/>
    <mergeCell ref="A15:J15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9" zoomScaleNormal="89" zoomScalePageLayoutView="0" workbookViewId="0" topLeftCell="A1">
      <selection activeCell="G1" sqref="G1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7" t="s">
        <v>168</v>
      </c>
      <c r="E3" s="268"/>
      <c r="F3" s="268"/>
      <c r="G3" s="268"/>
      <c r="H3" s="268"/>
      <c r="I3" s="268"/>
      <c r="J3" s="268"/>
      <c r="K3" s="268"/>
      <c r="L3" s="268"/>
      <c r="M3" s="269"/>
      <c r="N3" s="128"/>
      <c r="O3" s="266" t="s">
        <v>156</v>
      </c>
      <c r="P3" s="266"/>
      <c r="Q3" s="266"/>
      <c r="R3" s="266"/>
      <c r="S3" s="266"/>
      <c r="T3" s="266"/>
      <c r="U3" s="266"/>
      <c r="V3" s="266"/>
      <c r="W3" s="266"/>
      <c r="X3" s="266"/>
    </row>
    <row r="4" spans="1:24" ht="25.5">
      <c r="A4" s="124"/>
      <c r="B4" s="125" t="s">
        <v>158</v>
      </c>
      <c r="C4" s="125" t="s">
        <v>157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167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167</v>
      </c>
    </row>
    <row r="5" spans="1:24" ht="18" customHeight="1">
      <c r="A5" s="158" t="s">
        <v>147</v>
      </c>
      <c r="B5" s="142">
        <v>6</v>
      </c>
      <c r="C5" s="142">
        <v>13</v>
      </c>
      <c r="D5" s="133">
        <v>20</v>
      </c>
      <c r="E5" s="134">
        <v>12</v>
      </c>
      <c r="F5" s="134">
        <v>4</v>
      </c>
      <c r="G5" s="134">
        <v>3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68</v>
      </c>
      <c r="N5" s="127"/>
      <c r="O5" s="133">
        <v>14</v>
      </c>
      <c r="P5" s="134">
        <v>11</v>
      </c>
      <c r="Q5" s="134">
        <v>9</v>
      </c>
      <c r="R5" s="134">
        <v>4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79</v>
      </c>
    </row>
    <row r="6" spans="1:24" ht="18" customHeight="1">
      <c r="A6" s="158" t="s">
        <v>148</v>
      </c>
      <c r="B6" s="142">
        <v>7</v>
      </c>
      <c r="C6" s="142">
        <v>23</v>
      </c>
      <c r="D6" s="136">
        <v>21</v>
      </c>
      <c r="E6" s="137">
        <v>11</v>
      </c>
      <c r="F6" s="137">
        <v>11</v>
      </c>
      <c r="G6" s="137">
        <v>2</v>
      </c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89</v>
      </c>
      <c r="N6" s="127"/>
      <c r="O6" s="136">
        <v>20</v>
      </c>
      <c r="P6" s="137">
        <v>6</v>
      </c>
      <c r="Q6" s="137">
        <v>3</v>
      </c>
      <c r="R6" s="137">
        <v>2</v>
      </c>
      <c r="S6" s="137"/>
      <c r="T6" s="137"/>
      <c r="U6" s="137"/>
      <c r="V6" s="138"/>
      <c r="W6" s="138"/>
      <c r="X6" s="153">
        <f t="shared" si="1"/>
        <v>49</v>
      </c>
    </row>
    <row r="7" spans="1:24" ht="18" customHeight="1">
      <c r="A7" s="158" t="s">
        <v>149</v>
      </c>
      <c r="B7" s="142">
        <v>6</v>
      </c>
      <c r="C7" s="142">
        <v>11</v>
      </c>
      <c r="D7" s="136">
        <v>19</v>
      </c>
      <c r="E7" s="137">
        <v>8</v>
      </c>
      <c r="F7" s="137">
        <v>7</v>
      </c>
      <c r="G7" s="137"/>
      <c r="H7" s="137"/>
      <c r="I7" s="137">
        <v>1</v>
      </c>
      <c r="J7" s="137"/>
      <c r="K7" s="138"/>
      <c r="L7" s="138"/>
      <c r="M7" s="153">
        <f t="shared" si="0"/>
        <v>62</v>
      </c>
      <c r="N7" s="127"/>
      <c r="O7" s="136">
        <v>29</v>
      </c>
      <c r="P7" s="137">
        <v>10</v>
      </c>
      <c r="Q7" s="137">
        <v>4</v>
      </c>
      <c r="R7" s="137">
        <v>2</v>
      </c>
      <c r="S7" s="137"/>
      <c r="T7" s="137"/>
      <c r="U7" s="137"/>
      <c r="V7" s="138"/>
      <c r="W7" s="138"/>
      <c r="X7" s="153">
        <f t="shared" si="1"/>
        <v>69</v>
      </c>
    </row>
    <row r="8" spans="1:24" ht="18" customHeight="1">
      <c r="A8" s="158" t="s">
        <v>150</v>
      </c>
      <c r="B8" s="142">
        <v>4</v>
      </c>
      <c r="C8" s="142">
        <v>23</v>
      </c>
      <c r="D8" s="136">
        <v>23</v>
      </c>
      <c r="E8" s="137">
        <v>17</v>
      </c>
      <c r="F8" s="137">
        <v>2</v>
      </c>
      <c r="G8" s="137">
        <v>1</v>
      </c>
      <c r="H8" s="137">
        <v>1</v>
      </c>
      <c r="I8" s="137"/>
      <c r="J8" s="137"/>
      <c r="K8" s="138"/>
      <c r="L8" s="138">
        <v>1</v>
      </c>
      <c r="M8" s="153">
        <f t="shared" si="0"/>
        <v>72</v>
      </c>
      <c r="N8" s="127"/>
      <c r="O8" s="136">
        <v>22</v>
      </c>
      <c r="P8" s="137">
        <v>5</v>
      </c>
      <c r="Q8" s="137">
        <v>4</v>
      </c>
      <c r="R8" s="137">
        <v>2</v>
      </c>
      <c r="S8" s="137"/>
      <c r="T8" s="137">
        <v>1</v>
      </c>
      <c r="U8" s="137"/>
      <c r="V8" s="138"/>
      <c r="W8" s="138"/>
      <c r="X8" s="153">
        <f t="shared" si="1"/>
        <v>58</v>
      </c>
    </row>
    <row r="9" spans="1:24" ht="18" customHeight="1">
      <c r="A9" s="158" t="s">
        <v>151</v>
      </c>
      <c r="B9" s="142">
        <v>6</v>
      </c>
      <c r="C9" s="142">
        <v>6</v>
      </c>
      <c r="D9" s="136">
        <v>13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40</v>
      </c>
      <c r="N9" s="127"/>
      <c r="O9" s="136">
        <v>13</v>
      </c>
      <c r="P9" s="137">
        <v>28</v>
      </c>
      <c r="Q9" s="137">
        <v>3</v>
      </c>
      <c r="R9" s="137">
        <v>3</v>
      </c>
      <c r="S9" s="137"/>
      <c r="T9" s="137"/>
      <c r="U9" s="137"/>
      <c r="V9" s="138"/>
      <c r="W9" s="138"/>
      <c r="X9" s="153">
        <f t="shared" si="1"/>
        <v>90</v>
      </c>
    </row>
    <row r="10" spans="1:24" ht="18" customHeight="1">
      <c r="A10" s="158" t="s">
        <v>152</v>
      </c>
      <c r="B10" s="142">
        <v>3</v>
      </c>
      <c r="C10" s="142">
        <v>19</v>
      </c>
      <c r="D10" s="136">
        <v>12</v>
      </c>
      <c r="E10" s="137">
        <v>18</v>
      </c>
      <c r="F10" s="137">
        <v>6</v>
      </c>
      <c r="G10" s="137">
        <v>4</v>
      </c>
      <c r="H10" s="137"/>
      <c r="I10" s="137"/>
      <c r="J10" s="137"/>
      <c r="K10" s="138"/>
      <c r="L10" s="138">
        <v>1</v>
      </c>
      <c r="M10" s="153">
        <f t="shared" si="0"/>
        <v>82</v>
      </c>
      <c r="N10" s="127"/>
      <c r="O10" s="136">
        <v>19</v>
      </c>
      <c r="P10" s="137">
        <v>12</v>
      </c>
      <c r="Q10" s="137">
        <v>4</v>
      </c>
      <c r="R10" s="137"/>
      <c r="S10" s="137">
        <v>1</v>
      </c>
      <c r="T10" s="137"/>
      <c r="U10" s="137"/>
      <c r="V10" s="138"/>
      <c r="W10" s="138"/>
      <c r="X10" s="153">
        <f t="shared" si="1"/>
        <v>60</v>
      </c>
    </row>
    <row r="11" spans="1:24" ht="18" customHeight="1">
      <c r="A11" s="158" t="s">
        <v>153</v>
      </c>
      <c r="B11" s="142">
        <v>6</v>
      </c>
      <c r="C11" s="142">
        <v>17</v>
      </c>
      <c r="D11" s="136">
        <v>27</v>
      </c>
      <c r="E11" s="137">
        <v>12</v>
      </c>
      <c r="F11" s="137">
        <v>1</v>
      </c>
      <c r="G11" s="137"/>
      <c r="H11" s="137"/>
      <c r="I11" s="137"/>
      <c r="J11" s="137"/>
      <c r="K11" s="138"/>
      <c r="L11" s="138"/>
      <c r="M11" s="153">
        <f t="shared" si="0"/>
        <v>54</v>
      </c>
      <c r="N11" s="127"/>
      <c r="O11" s="136">
        <v>24</v>
      </c>
      <c r="P11" s="137">
        <v>9</v>
      </c>
      <c r="Q11" s="137">
        <v>4</v>
      </c>
      <c r="R11" s="137"/>
      <c r="S11" s="137">
        <v>1</v>
      </c>
      <c r="T11" s="137"/>
      <c r="U11" s="137"/>
      <c r="V11" s="138"/>
      <c r="W11" s="138"/>
      <c r="X11" s="153">
        <f t="shared" si="1"/>
        <v>59</v>
      </c>
    </row>
    <row r="12" spans="1:24" ht="18" customHeight="1">
      <c r="A12" s="158" t="s">
        <v>154</v>
      </c>
      <c r="B12" s="142">
        <v>4</v>
      </c>
      <c r="C12" s="142">
        <v>18</v>
      </c>
      <c r="D12" s="139">
        <v>23</v>
      </c>
      <c r="E12" s="140">
        <v>8</v>
      </c>
      <c r="F12" s="140">
        <v>3</v>
      </c>
      <c r="G12" s="140">
        <v>2</v>
      </c>
      <c r="H12" s="140">
        <v>1</v>
      </c>
      <c r="I12" s="140"/>
      <c r="J12" s="140"/>
      <c r="K12" s="141"/>
      <c r="L12" s="141"/>
      <c r="M12" s="154">
        <f t="shared" si="0"/>
        <v>61</v>
      </c>
      <c r="N12" s="127"/>
      <c r="O12" s="139">
        <v>17</v>
      </c>
      <c r="P12" s="140">
        <v>13</v>
      </c>
      <c r="Q12" s="140">
        <v>4</v>
      </c>
      <c r="R12" s="140">
        <v>1</v>
      </c>
      <c r="S12" s="140">
        <v>1</v>
      </c>
      <c r="T12" s="140"/>
      <c r="U12" s="140"/>
      <c r="V12" s="141"/>
      <c r="W12" s="141"/>
      <c r="X12" s="154">
        <f t="shared" si="1"/>
        <v>64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166</v>
      </c>
      <c r="L13" s="166"/>
      <c r="M13" s="167">
        <f>SUM(M5:M12)</f>
        <v>528</v>
      </c>
      <c r="N13" s="168"/>
      <c r="O13" s="166"/>
      <c r="P13" s="166"/>
      <c r="Q13" s="166"/>
      <c r="R13" s="166"/>
      <c r="S13" s="166"/>
      <c r="T13" s="166"/>
      <c r="U13" s="166"/>
      <c r="V13" s="169" t="s">
        <v>166</v>
      </c>
      <c r="W13" s="166"/>
      <c r="X13" s="167">
        <f>SUM(X5:X12)</f>
        <v>528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7" t="s">
        <v>165</v>
      </c>
      <c r="G15" s="268"/>
      <c r="H15" s="268"/>
      <c r="I15" s="268"/>
      <c r="J15" s="268"/>
      <c r="K15" s="268"/>
      <c r="L15" s="268"/>
      <c r="M15" s="269"/>
      <c r="N15" s="130"/>
      <c r="O15" s="124"/>
      <c r="P15" s="130"/>
      <c r="Q15" s="266" t="s">
        <v>164</v>
      </c>
      <c r="R15" s="266"/>
      <c r="S15" s="266"/>
      <c r="T15" s="266"/>
      <c r="U15" s="266"/>
      <c r="V15" s="266"/>
      <c r="W15" s="266"/>
      <c r="X15" s="266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166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166</v>
      </c>
    </row>
    <row r="17" spans="1:24" ht="18" customHeight="1">
      <c r="A17" s="124"/>
      <c r="B17" s="124"/>
      <c r="C17" s="270" t="s">
        <v>147</v>
      </c>
      <c r="D17" s="270"/>
      <c r="E17" s="270"/>
      <c r="F17" s="149">
        <v>14</v>
      </c>
      <c r="G17" s="150">
        <v>5</v>
      </c>
      <c r="H17" s="150">
        <v>11</v>
      </c>
      <c r="I17" s="150">
        <v>9</v>
      </c>
      <c r="J17" s="150">
        <v>9</v>
      </c>
      <c r="K17" s="150">
        <v>20</v>
      </c>
      <c r="L17" s="151"/>
      <c r="M17" s="159">
        <f aca="true" t="shared" si="2" ref="M17:M24">SUM(F17:L17)</f>
        <v>68</v>
      </c>
      <c r="N17" s="144"/>
      <c r="O17" s="124"/>
      <c r="P17" s="124"/>
      <c r="Q17" s="149">
        <v>10</v>
      </c>
      <c r="R17" s="150">
        <v>4</v>
      </c>
      <c r="S17" s="150">
        <v>4</v>
      </c>
      <c r="T17" s="150">
        <v>7</v>
      </c>
      <c r="U17" s="150">
        <v>6</v>
      </c>
      <c r="V17" s="150">
        <v>8</v>
      </c>
      <c r="W17" s="160"/>
      <c r="X17" s="152">
        <f aca="true" t="shared" si="3" ref="X17:X24">SUM(Q17:W17)</f>
        <v>39</v>
      </c>
    </row>
    <row r="18" spans="1:24" ht="18" customHeight="1">
      <c r="A18" s="124"/>
      <c r="B18" s="124"/>
      <c r="C18" s="270" t="s">
        <v>148</v>
      </c>
      <c r="D18" s="270"/>
      <c r="E18" s="270"/>
      <c r="F18" s="145">
        <v>10</v>
      </c>
      <c r="G18" s="137">
        <v>20</v>
      </c>
      <c r="H18" s="137">
        <v>18</v>
      </c>
      <c r="I18" s="137">
        <v>6</v>
      </c>
      <c r="J18" s="137">
        <v>20</v>
      </c>
      <c r="K18" s="137">
        <v>12</v>
      </c>
      <c r="L18" s="138">
        <v>3</v>
      </c>
      <c r="M18" s="164">
        <f t="shared" si="2"/>
        <v>89</v>
      </c>
      <c r="N18" s="144"/>
      <c r="O18" s="124"/>
      <c r="P18" s="124"/>
      <c r="Q18" s="145">
        <v>7</v>
      </c>
      <c r="R18" s="137">
        <v>7</v>
      </c>
      <c r="S18" s="163">
        <v>10</v>
      </c>
      <c r="T18" s="137">
        <v>6</v>
      </c>
      <c r="U18" s="137">
        <v>9</v>
      </c>
      <c r="V18" s="137">
        <v>6</v>
      </c>
      <c r="W18" s="161">
        <v>1</v>
      </c>
      <c r="X18" s="153">
        <f t="shared" si="3"/>
        <v>46</v>
      </c>
    </row>
    <row r="19" spans="1:24" ht="18" customHeight="1">
      <c r="A19" s="124"/>
      <c r="B19" s="124"/>
      <c r="C19" s="270" t="s">
        <v>149</v>
      </c>
      <c r="D19" s="270"/>
      <c r="E19" s="270"/>
      <c r="F19" s="172">
        <v>8</v>
      </c>
      <c r="G19" s="137">
        <v>11</v>
      </c>
      <c r="H19" s="137">
        <v>11</v>
      </c>
      <c r="I19" s="137">
        <v>6</v>
      </c>
      <c r="J19" s="137">
        <v>9</v>
      </c>
      <c r="K19" s="137">
        <v>16</v>
      </c>
      <c r="L19" s="138">
        <v>1</v>
      </c>
      <c r="M19" s="153">
        <f t="shared" si="2"/>
        <v>62</v>
      </c>
      <c r="N19" s="144"/>
      <c r="O19" s="124"/>
      <c r="P19" s="124"/>
      <c r="Q19" s="145">
        <v>4</v>
      </c>
      <c r="R19" s="137">
        <v>5</v>
      </c>
      <c r="S19" s="137">
        <v>7</v>
      </c>
      <c r="T19" s="137">
        <v>5</v>
      </c>
      <c r="U19" s="137">
        <v>6</v>
      </c>
      <c r="V19" s="137">
        <v>7</v>
      </c>
      <c r="W19" s="161">
        <v>1</v>
      </c>
      <c r="X19" s="153">
        <f t="shared" si="3"/>
        <v>35</v>
      </c>
    </row>
    <row r="20" spans="1:24" ht="18" customHeight="1">
      <c r="A20" s="124"/>
      <c r="B20" s="124"/>
      <c r="C20" s="270" t="s">
        <v>150</v>
      </c>
      <c r="D20" s="270"/>
      <c r="E20" s="270"/>
      <c r="F20" s="145">
        <v>6</v>
      </c>
      <c r="G20" s="137">
        <v>17</v>
      </c>
      <c r="H20" s="137">
        <v>14</v>
      </c>
      <c r="I20" s="137">
        <v>9</v>
      </c>
      <c r="J20" s="137">
        <v>14</v>
      </c>
      <c r="K20" s="137">
        <v>9</v>
      </c>
      <c r="L20" s="138">
        <v>3</v>
      </c>
      <c r="M20" s="153">
        <f t="shared" si="2"/>
        <v>72</v>
      </c>
      <c r="N20" s="144"/>
      <c r="O20" s="124"/>
      <c r="P20" s="124"/>
      <c r="Q20" s="145">
        <v>5</v>
      </c>
      <c r="R20" s="137">
        <v>11</v>
      </c>
      <c r="S20" s="137">
        <v>8</v>
      </c>
      <c r="T20" s="137">
        <v>6</v>
      </c>
      <c r="U20" s="137">
        <v>6</v>
      </c>
      <c r="V20" s="137">
        <v>6</v>
      </c>
      <c r="W20" s="161">
        <v>2</v>
      </c>
      <c r="X20" s="153">
        <f t="shared" si="3"/>
        <v>44</v>
      </c>
    </row>
    <row r="21" spans="1:24" ht="18" customHeight="1">
      <c r="A21" s="124"/>
      <c r="B21" s="124"/>
      <c r="C21" s="270" t="s">
        <v>151</v>
      </c>
      <c r="D21" s="270"/>
      <c r="E21" s="270"/>
      <c r="F21" s="145">
        <v>3</v>
      </c>
      <c r="G21" s="137">
        <v>8</v>
      </c>
      <c r="H21" s="137">
        <v>7</v>
      </c>
      <c r="I21" s="137">
        <v>6</v>
      </c>
      <c r="J21" s="137">
        <v>8</v>
      </c>
      <c r="K21" s="137">
        <v>8</v>
      </c>
      <c r="L21" s="138"/>
      <c r="M21" s="153">
        <f t="shared" si="2"/>
        <v>40</v>
      </c>
      <c r="N21" s="144"/>
      <c r="O21" s="124"/>
      <c r="P21" s="124"/>
      <c r="Q21" s="145">
        <v>2</v>
      </c>
      <c r="R21" s="137">
        <v>5</v>
      </c>
      <c r="S21" s="137">
        <v>4</v>
      </c>
      <c r="T21" s="137">
        <v>5</v>
      </c>
      <c r="U21" s="137">
        <v>3</v>
      </c>
      <c r="V21" s="137">
        <v>5</v>
      </c>
      <c r="W21" s="161"/>
      <c r="X21" s="153">
        <f t="shared" si="3"/>
        <v>24</v>
      </c>
    </row>
    <row r="22" spans="1:24" ht="18" customHeight="1">
      <c r="A22" s="124"/>
      <c r="B22" s="124"/>
      <c r="C22" s="270" t="s">
        <v>152</v>
      </c>
      <c r="D22" s="270"/>
      <c r="E22" s="270"/>
      <c r="F22" s="145">
        <v>14</v>
      </c>
      <c r="G22" s="137">
        <v>15</v>
      </c>
      <c r="H22" s="137">
        <v>13</v>
      </c>
      <c r="I22" s="137">
        <v>12</v>
      </c>
      <c r="J22" s="137">
        <v>22</v>
      </c>
      <c r="K22" s="137">
        <v>6</v>
      </c>
      <c r="L22" s="138"/>
      <c r="M22" s="153">
        <f t="shared" si="2"/>
        <v>82</v>
      </c>
      <c r="N22" s="144"/>
      <c r="O22" s="124"/>
      <c r="P22" s="124"/>
      <c r="Q22" s="145">
        <v>7</v>
      </c>
      <c r="R22" s="137">
        <v>8</v>
      </c>
      <c r="S22" s="137">
        <v>6</v>
      </c>
      <c r="T22" s="137">
        <v>6</v>
      </c>
      <c r="U22" s="137">
        <v>9</v>
      </c>
      <c r="V22" s="137">
        <v>4</v>
      </c>
      <c r="W22" s="161"/>
      <c r="X22" s="153">
        <f t="shared" si="3"/>
        <v>40</v>
      </c>
    </row>
    <row r="23" spans="1:24" ht="18" customHeight="1">
      <c r="A23" s="124"/>
      <c r="B23" s="124"/>
      <c r="C23" s="270" t="s">
        <v>153</v>
      </c>
      <c r="D23" s="270"/>
      <c r="E23" s="270"/>
      <c r="F23" s="145">
        <v>10</v>
      </c>
      <c r="G23" s="137">
        <v>9</v>
      </c>
      <c r="H23" s="137">
        <v>5</v>
      </c>
      <c r="I23" s="137">
        <v>12</v>
      </c>
      <c r="J23" s="137">
        <v>9</v>
      </c>
      <c r="K23" s="137">
        <v>8</v>
      </c>
      <c r="L23" s="138">
        <v>1</v>
      </c>
      <c r="M23" s="153">
        <f t="shared" si="2"/>
        <v>54</v>
      </c>
      <c r="N23" s="144"/>
      <c r="O23" s="124"/>
      <c r="P23" s="124"/>
      <c r="Q23" s="145">
        <v>7</v>
      </c>
      <c r="R23" s="137">
        <v>7</v>
      </c>
      <c r="S23" s="137">
        <v>5</v>
      </c>
      <c r="T23" s="137">
        <v>9</v>
      </c>
      <c r="U23" s="137">
        <v>5</v>
      </c>
      <c r="V23" s="137">
        <v>6</v>
      </c>
      <c r="W23" s="161">
        <v>1</v>
      </c>
      <c r="X23" s="153">
        <f t="shared" si="3"/>
        <v>40</v>
      </c>
    </row>
    <row r="24" spans="1:24" ht="18" customHeight="1">
      <c r="A24" s="124"/>
      <c r="B24" s="124"/>
      <c r="C24" s="270" t="s">
        <v>154</v>
      </c>
      <c r="D24" s="270"/>
      <c r="E24" s="270"/>
      <c r="F24" s="146">
        <v>12</v>
      </c>
      <c r="G24" s="140">
        <v>7</v>
      </c>
      <c r="H24" s="140">
        <v>13</v>
      </c>
      <c r="I24" s="140">
        <v>8</v>
      </c>
      <c r="J24" s="140">
        <v>13</v>
      </c>
      <c r="K24" s="140">
        <v>8</v>
      </c>
      <c r="L24" s="141"/>
      <c r="M24" s="154">
        <f t="shared" si="2"/>
        <v>61</v>
      </c>
      <c r="N24" s="144"/>
      <c r="O24" s="124"/>
      <c r="P24" s="124"/>
      <c r="Q24" s="146">
        <v>9</v>
      </c>
      <c r="R24" s="140">
        <v>4</v>
      </c>
      <c r="S24" s="140">
        <v>6</v>
      </c>
      <c r="T24" s="140">
        <v>7</v>
      </c>
      <c r="U24" s="140">
        <v>7</v>
      </c>
      <c r="V24" s="140">
        <v>4</v>
      </c>
      <c r="W24" s="162"/>
      <c r="X24" s="154">
        <f t="shared" si="3"/>
        <v>37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528</v>
      </c>
      <c r="N25" s="144"/>
      <c r="O25" s="124"/>
      <c r="P25" s="124"/>
      <c r="Q25" s="166">
        <f aca="true" t="shared" si="4" ref="Q25:X25">SUM(Q17:Q24)</f>
        <v>51</v>
      </c>
      <c r="R25" s="166">
        <f t="shared" si="4"/>
        <v>51</v>
      </c>
      <c r="S25" s="166">
        <f t="shared" si="4"/>
        <v>50</v>
      </c>
      <c r="T25" s="166">
        <f t="shared" si="4"/>
        <v>51</v>
      </c>
      <c r="U25" s="166">
        <f t="shared" si="4"/>
        <v>51</v>
      </c>
      <c r="V25" s="166">
        <f t="shared" si="4"/>
        <v>46</v>
      </c>
      <c r="W25" s="166">
        <f t="shared" si="4"/>
        <v>5</v>
      </c>
      <c r="X25" s="167">
        <f t="shared" si="4"/>
        <v>305</v>
      </c>
    </row>
    <row r="27" spans="1:14" ht="21" customHeight="1">
      <c r="A27" s="129" t="s">
        <v>159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C24:E24"/>
    <mergeCell ref="C23:E23"/>
    <mergeCell ref="C22:E22"/>
    <mergeCell ref="C21:E21"/>
    <mergeCell ref="C20:E20"/>
    <mergeCell ref="C19:E19"/>
    <mergeCell ref="O3:X3"/>
    <mergeCell ref="D3:M3"/>
    <mergeCell ref="C18:E18"/>
    <mergeCell ref="C17:E17"/>
    <mergeCell ref="F15:M15"/>
    <mergeCell ref="Q15:X1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72" t="s">
        <v>140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40.5" customHeight="1">
      <c r="A2" s="112" t="s">
        <v>18</v>
      </c>
      <c r="B2" s="39"/>
      <c r="C2" s="273" t="s">
        <v>173</v>
      </c>
      <c r="D2" s="273"/>
      <c r="E2" s="273"/>
      <c r="F2" s="273"/>
      <c r="G2" s="273"/>
      <c r="H2" s="273"/>
      <c r="I2" s="273"/>
      <c r="J2" s="273"/>
    </row>
    <row r="3" spans="1:12" ht="40.5" customHeight="1">
      <c r="A3" s="112" t="s">
        <v>17</v>
      </c>
      <c r="B3" s="39"/>
      <c r="C3" s="273" t="s">
        <v>174</v>
      </c>
      <c r="D3" s="273"/>
      <c r="E3" s="273"/>
      <c r="F3" s="273"/>
      <c r="G3" s="273"/>
      <c r="H3" s="273"/>
      <c r="I3" s="273"/>
      <c r="J3" s="273"/>
      <c r="L3" s="170"/>
    </row>
    <row r="4" spans="1:12" ht="40.5" customHeight="1">
      <c r="A4" s="111"/>
      <c r="B4" s="271" t="s">
        <v>146</v>
      </c>
      <c r="C4" s="271"/>
      <c r="D4" s="271"/>
      <c r="E4" s="271"/>
      <c r="F4" s="271"/>
      <c r="G4" s="271"/>
      <c r="H4" s="271"/>
      <c r="I4" s="271"/>
      <c r="J4" s="271"/>
      <c r="L4" s="170"/>
    </row>
    <row r="5" spans="1:12" ht="40.5" customHeight="1">
      <c r="A5" s="105" t="s">
        <v>23</v>
      </c>
      <c r="B5" s="94" t="s">
        <v>142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149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151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71" t="s">
        <v>146</v>
      </c>
      <c r="C8" s="271"/>
      <c r="D8" s="271"/>
      <c r="E8" s="271"/>
      <c r="F8" s="271"/>
      <c r="G8" s="271"/>
      <c r="H8" s="271"/>
      <c r="I8" s="271"/>
      <c r="J8" s="271"/>
      <c r="L8" s="170"/>
    </row>
    <row r="9" spans="1:10" ht="40.5" customHeight="1">
      <c r="A9" s="105" t="s">
        <v>0</v>
      </c>
      <c r="B9" s="94" t="s">
        <v>142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154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172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71" t="s">
        <v>146</v>
      </c>
      <c r="C12" s="271"/>
      <c r="D12" s="271"/>
      <c r="E12" s="271"/>
      <c r="F12" s="271"/>
      <c r="G12" s="271"/>
      <c r="H12" s="271"/>
      <c r="I12" s="271"/>
      <c r="J12" s="271"/>
    </row>
    <row r="13" spans="1:10" ht="40.5" customHeight="1">
      <c r="A13" s="105" t="s">
        <v>15</v>
      </c>
      <c r="B13" s="94" t="s">
        <v>142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148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152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71" t="s">
        <v>146</v>
      </c>
      <c r="C16" s="271"/>
      <c r="D16" s="271"/>
      <c r="E16" s="271"/>
      <c r="F16" s="271"/>
      <c r="G16" s="271"/>
      <c r="H16" s="271"/>
      <c r="I16" s="271"/>
      <c r="J16" s="271"/>
    </row>
    <row r="17" spans="1:10" ht="40.5" customHeight="1">
      <c r="A17" s="171" t="s">
        <v>16</v>
      </c>
      <c r="B17" s="94" t="s">
        <v>142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147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153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2010-03-08T13:41:19Z</cp:lastPrinted>
  <dcterms:created xsi:type="dcterms:W3CDTF">2004-03-25T08:27:48Z</dcterms:created>
  <dcterms:modified xsi:type="dcterms:W3CDTF">2010-03-19T00:00:14Z</dcterms:modified>
  <cp:category/>
  <cp:version/>
  <cp:contentType/>
  <cp:contentStatus/>
</cp:coreProperties>
</file>